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ktion\Downloads\"/>
    </mc:Choice>
  </mc:AlternateContent>
  <bookViews>
    <workbookView xWindow="0" yWindow="0" windowWidth="25200" windowHeight="11880" tabRatio="853"/>
  </bookViews>
  <sheets>
    <sheet name="Труба" sheetId="1" r:id="rId1"/>
    <sheet name="Лист" sheetId="2" r:id="rId2"/>
    <sheet name="Круг" sheetId="4" r:id="rId3"/>
    <sheet name="Проволока" sheetId="5" r:id="rId4"/>
    <sheet name="Цветной прокат" sheetId="14" r:id="rId5"/>
    <sheet name="Шестигранник" sheetId="6" r:id="rId6"/>
    <sheet name="Сетка" sheetId="7" r:id="rId7"/>
    <sheet name="Отвод" sheetId="12" r:id="rId8"/>
    <sheet name="Лента" sheetId="8" r:id="rId9"/>
    <sheet name="Короткая труба" sheetId="9" r:id="rId10"/>
    <sheet name="Черный прокат" sheetId="10" r:id="rId11"/>
    <sheet name="Под заказ от 5 дней" sheetId="11" r:id="rId12"/>
    <sheet name="Услуги" sheetId="13" r:id="rId13"/>
  </sheets>
  <definedNames>
    <definedName name="_xlnm._FilterDatabase" localSheetId="9" hidden="1">'Короткая труба'!$B$13:$G$13</definedName>
    <definedName name="_xlnm._FilterDatabase" localSheetId="2" hidden="1">Круг!$B$13:$K$262</definedName>
    <definedName name="_xlnm._FilterDatabase" localSheetId="8" hidden="1">Лента!$B$13:$G$13</definedName>
    <definedName name="_xlnm._FilterDatabase" localSheetId="1" hidden="1">Лист!$B$13:$J$482</definedName>
    <definedName name="_xlnm._FilterDatabase" localSheetId="7" hidden="1">Отвод!$B$13:$F$13</definedName>
    <definedName name="_xlnm._FilterDatabase" localSheetId="11" hidden="1">'Под заказ от 5 дней'!$B$13:$F$13</definedName>
    <definedName name="_xlnm._FilterDatabase" localSheetId="3" hidden="1">Проволока!$B$13:$H$13</definedName>
    <definedName name="_xlnm._FilterDatabase" localSheetId="6" hidden="1">Сетка!$B$13:$F$13</definedName>
    <definedName name="_xlnm._FilterDatabase" localSheetId="0" hidden="1">Труба!$B$13:$L$402</definedName>
    <definedName name="_xlnm._FilterDatabase" localSheetId="4" hidden="1">'Цветной прокат'!$B$13:$H$13</definedName>
    <definedName name="_xlnm._FilterDatabase" localSheetId="10" hidden="1">'Черный прокат'!$B$13:$G$108</definedName>
    <definedName name="_xlnm._FilterDatabase" localSheetId="5" hidden="1">Шестигранник!$B$13:$J$45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>
  <authors>
    <author>Slowlybreak</author>
  </authors>
  <commentList>
    <comment ref="J25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<sst xmlns="http://schemas.openxmlformats.org/spreadsheetml/2006/main" count="7196" uniqueCount="1507">
  <si>
    <t>труба</t>
  </si>
  <si>
    <t>38х2</t>
  </si>
  <si>
    <t>57х3</t>
  </si>
  <si>
    <t>2,0-2,5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</si>
  <si>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</si>
  <si>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</si>
  <si>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</si>
  <si>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</si>
  <si>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</si>
  <si>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</si>
  <si>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</si>
  <si>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</si>
  <si>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</si>
  <si>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102х8</t>
  </si>
  <si>
    <t>114х7</t>
  </si>
  <si>
    <t>325х16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</si>
  <si>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</si>
  <si>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</si>
  <si>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</si>
  <si>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</si>
  <si>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</si>
  <si>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</si>
  <si>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</si>
  <si>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</si>
  <si>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</si>
  <si>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</si>
  <si>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</si>
  <si>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</si>
  <si>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</si>
  <si>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</si>
  <si>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114х6-7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</si>
  <si>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</si>
  <si>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</si>
  <si>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</si>
  <si>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</si>
  <si>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</si>
  <si>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</si>
  <si>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</si>
  <si>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</si>
  <si>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3,9-4,4-5,0-5,5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</si>
  <si>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</si>
  <si>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</si>
  <si>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</si>
  <si>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</si>
  <si>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</si>
  <si>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</si>
  <si>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</si>
  <si>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</si>
  <si>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</si>
  <si>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</si>
  <si>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</si>
  <si>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</si>
  <si>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</si>
  <si>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</si>
  <si>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</si>
  <si>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</si>
  <si>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</si>
  <si>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</si>
  <si>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</si>
  <si>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</si>
  <si>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</si>
  <si>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</si>
  <si>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</si>
  <si>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</si>
  <si>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</si>
  <si>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</si>
  <si>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</si>
  <si>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</si>
  <si>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</si>
  <si>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</si>
  <si>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</si>
  <si>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</si>
  <si>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</si>
  <si>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</si>
  <si>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</si>
  <si>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</si>
  <si>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</si>
  <si>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</si>
  <si>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</si>
  <si>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</si>
  <si>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</si>
  <si>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</si>
  <si>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</si>
  <si>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</si>
  <si>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</si>
  <si>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</si>
  <si>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</si>
  <si>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</si>
  <si>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</si>
  <si>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</si>
  <si>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</si>
  <si>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</si>
  <si>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</si>
  <si>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</si>
  <si>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</si>
  <si>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</si>
  <si>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102х5-6</t>
  </si>
  <si>
    <t>102х6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</si>
  <si>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</si>
  <si>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</si>
  <si>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</si>
  <si>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</si>
  <si>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</si>
  <si>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</si>
  <si>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</si>
  <si>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</si>
  <si>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</si>
  <si>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</si>
  <si>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</si>
  <si>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</si>
  <si>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</si>
  <si>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5,2-7,1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</si>
  <si>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</si>
  <si>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</si>
  <si>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</si>
  <si>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</si>
  <si>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</si>
  <si>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</si>
  <si>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</si>
  <si>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</si>
  <si>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</si>
  <si>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</si>
  <si>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</si>
  <si>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5,0-5,8</t>
  </si>
  <si>
    <t>3,1-4,0-8,0</t>
  </si>
  <si>
    <t>20х2,5</t>
  </si>
  <si>
    <t>4,0-5,0</t>
  </si>
  <si>
    <t>22х1</t>
  </si>
  <si>
    <t>22х1,5</t>
  </si>
  <si>
    <t>1,5-1,7-2,6-3,2</t>
  </si>
  <si>
    <t>22х5</t>
  </si>
  <si>
    <t>25х1</t>
  </si>
  <si>
    <t>4,0-4,5</t>
  </si>
  <si>
    <t>5,0-6,0</t>
  </si>
  <si>
    <t>25х3,5</t>
  </si>
  <si>
    <t>25х4</t>
  </si>
  <si>
    <t>5,2-5,7</t>
  </si>
  <si>
    <t>25х4,5</t>
  </si>
  <si>
    <t>3-6-7-7,90</t>
  </si>
  <si>
    <t>5,5-5,7</t>
  </si>
  <si>
    <t>28х3,5</t>
  </si>
  <si>
    <t>4,6-4,7</t>
  </si>
  <si>
    <t>28х4,5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</si>
  <si>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</si>
  <si>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</si>
  <si>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</si>
  <si>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</si>
  <si>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</si>
  <si>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</si>
  <si>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</si>
  <si>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</si>
  <si>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</si>
  <si>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</si>
  <si>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</si>
  <si>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</si>
  <si>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</si>
  <si>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</si>
  <si>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5,3-5,6</t>
  </si>
  <si>
    <t>40х3</t>
  </si>
  <si>
    <t>6,4-8,2</t>
  </si>
  <si>
    <t>45х2</t>
  </si>
  <si>
    <t>3,88-5,5</t>
  </si>
  <si>
    <t>45х6</t>
  </si>
  <si>
    <t>48х4</t>
  </si>
  <si>
    <t>48х5</t>
  </si>
  <si>
    <t>53х2</t>
  </si>
  <si>
    <t>53х3</t>
  </si>
  <si>
    <t>53х5</t>
  </si>
  <si>
    <t>56х2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</si>
  <si>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</si>
  <si>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</si>
  <si>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</si>
  <si>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</si>
  <si>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</si>
  <si>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</si>
  <si>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</si>
  <si>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</si>
  <si>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</si>
  <si>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4,2-4,7</t>
  </si>
  <si>
    <t>68х8</t>
  </si>
  <si>
    <t>5,4-5,56</t>
  </si>
  <si>
    <t>68х8-9</t>
  </si>
  <si>
    <t>4,06-5,6</t>
  </si>
  <si>
    <t>70х4</t>
  </si>
  <si>
    <t>70х6</t>
  </si>
  <si>
    <t>4,0-5,2</t>
  </si>
  <si>
    <t>72х5</t>
  </si>
  <si>
    <t>4,61-4,74</t>
  </si>
  <si>
    <t>72х6</t>
  </si>
  <si>
    <t>2,69-5,49-5,5</t>
  </si>
  <si>
    <t>76х7</t>
  </si>
  <si>
    <t>83х4,5</t>
  </si>
  <si>
    <t>89х3,5</t>
  </si>
  <si>
    <t>89х4,5-5</t>
  </si>
  <si>
    <t>4,0-6,0</t>
  </si>
  <si>
    <t>89х6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</si>
  <si>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</si>
  <si>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</si>
  <si>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</si>
  <si>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</si>
  <si>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</si>
  <si>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</si>
  <si>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</si>
  <si>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</si>
  <si>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</si>
  <si>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</si>
  <si>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</si>
  <si>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</si>
  <si>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108х7-8</t>
  </si>
  <si>
    <t>2,2-2,8</t>
  </si>
  <si>
    <t>3,55-4,44</t>
  </si>
  <si>
    <t>3,6-4,1</t>
  </si>
  <si>
    <t>108х9</t>
  </si>
  <si>
    <t>108х10</t>
  </si>
  <si>
    <t>114х3</t>
  </si>
  <si>
    <t>114х3,5</t>
  </si>
  <si>
    <t>114х4,5-5</t>
  </si>
  <si>
    <t>4,9-5,0</t>
  </si>
  <si>
    <t>114х5</t>
  </si>
  <si>
    <t>114х6</t>
  </si>
  <si>
    <t>120х10</t>
  </si>
  <si>
    <t>120х11</t>
  </si>
  <si>
    <t>121х5</t>
  </si>
  <si>
    <t>121х6</t>
  </si>
  <si>
    <t>133х12,5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</si>
  <si>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</si>
  <si>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</si>
  <si>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</si>
  <si>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</si>
  <si>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</si>
  <si>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</si>
  <si>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</si>
  <si>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</si>
  <si>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</si>
  <si>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</si>
  <si>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180х8</t>
  </si>
  <si>
    <t>3,3-5,5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</si>
  <si>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</si>
  <si>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</si>
  <si>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</si>
  <si>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</si>
  <si>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</si>
  <si>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</si>
  <si>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</si>
  <si>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</si>
  <si>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</si>
  <si>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</si>
  <si>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</si>
  <si>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</si>
  <si>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</si>
  <si>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</si>
  <si>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273х16-17</t>
  </si>
  <si>
    <t>2,89-2,91</t>
  </si>
  <si>
    <t>325х8</t>
  </si>
  <si>
    <t>325х10</t>
  </si>
  <si>
    <t>325х11</t>
  </si>
  <si>
    <t>2,66-5,4</t>
  </si>
  <si>
    <t>325х14</t>
  </si>
  <si>
    <t>325х15</t>
  </si>
  <si>
    <t>2,2-7,5-8,0-9,0</t>
  </si>
  <si>
    <t>45х5</t>
  </si>
  <si>
    <t>168х10-11</t>
  </si>
  <si>
    <t>2,6-2,77</t>
  </si>
  <si>
    <t>42х2,5</t>
  </si>
  <si>
    <t>3,0-5,8</t>
  </si>
  <si>
    <t>AISI 304</t>
  </si>
  <si>
    <t>AISI 316L</t>
  </si>
  <si>
    <t>AISI 321</t>
  </si>
  <si>
    <t>по запросу</t>
  </si>
  <si>
    <t>осветленная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</si>
  <si>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</si>
  <si>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</si>
  <si>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</si>
  <si>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</si>
  <si>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</si>
  <si>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</si>
  <si>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</si>
  <si>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</si>
  <si>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</si>
  <si>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</si>
  <si>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</si>
  <si>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</si>
  <si>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</si>
  <si>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</si>
  <si>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</si>
  <si>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</si>
  <si>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</si>
  <si>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</si>
  <si>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</si>
  <si>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</si>
  <si>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</si>
  <si>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</si>
  <si>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</si>
  <si>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</si>
  <si>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</si>
  <si>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715х2056</t>
  </si>
  <si>
    <t>590х1440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</si>
  <si>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</si>
  <si>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</si>
  <si>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</si>
  <si>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</si>
  <si>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</si>
  <si>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</si>
  <si>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</si>
  <si>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590х2550</t>
  </si>
  <si>
    <t>1340х4235</t>
  </si>
  <si>
    <t>1170х1500</t>
  </si>
  <si>
    <t>1500х2000</t>
  </si>
  <si>
    <t>1520х1520-1570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</si>
  <si>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</si>
  <si>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</si>
  <si>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</si>
  <si>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</si>
  <si>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</si>
  <si>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</si>
  <si>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</si>
  <si>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</si>
  <si>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</si>
  <si>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</si>
  <si>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</si>
  <si>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</si>
  <si>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</si>
  <si>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</si>
  <si>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</si>
  <si>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</si>
  <si>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650х700</t>
  </si>
  <si>
    <t>700х830</t>
  </si>
  <si>
    <t>485х750</t>
  </si>
  <si>
    <t>420х750</t>
  </si>
  <si>
    <t>495х750</t>
  </si>
  <si>
    <t>710х1390-1430-1510</t>
  </si>
  <si>
    <t>710х1610</t>
  </si>
  <si>
    <t>380-460-550х710</t>
  </si>
  <si>
    <t>710х1500-1600</t>
  </si>
  <si>
    <t>750х1610-1700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</si>
  <si>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</si>
  <si>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</si>
  <si>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</si>
  <si>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</si>
  <si>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</si>
  <si>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</si>
  <si>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</si>
  <si>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</si>
  <si>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</si>
  <si>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</si>
  <si>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</si>
  <si>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</si>
  <si>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</si>
  <si>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</si>
  <si>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</si>
  <si>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</si>
  <si>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</si>
  <si>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1,01-4,5</t>
  </si>
  <si>
    <t>1,14-1,15-5,0</t>
  </si>
  <si>
    <t>0,5-1,7</t>
  </si>
  <si>
    <t>квадрат</t>
  </si>
  <si>
    <t>240х240</t>
  </si>
  <si>
    <t>У8А</t>
  </si>
  <si>
    <t>47-50</t>
  </si>
  <si>
    <t xml:space="preserve">Марка </t>
  </si>
  <si>
    <t>3,1-4,36</t>
  </si>
  <si>
    <t>1,13-1,20-1,34</t>
  </si>
  <si>
    <t>2,16-2,85</t>
  </si>
  <si>
    <t>1,97-2,56</t>
  </si>
  <si>
    <t>1,54-4,67</t>
  </si>
  <si>
    <t>4,0-4,4</t>
  </si>
  <si>
    <t>0,83-3,52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</si>
  <si>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</si>
  <si>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</si>
  <si>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</si>
  <si>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</si>
  <si>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</si>
  <si>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</si>
  <si>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</si>
  <si>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</si>
  <si>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</si>
  <si>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</si>
  <si>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</si>
  <si>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</si>
  <si>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</si>
  <si>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</si>
  <si>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</si>
  <si>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</si>
  <si>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</si>
  <si>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</si>
  <si>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</si>
  <si>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</si>
  <si>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</si>
  <si>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</si>
  <si>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</si>
  <si>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</si>
  <si>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</si>
  <si>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</si>
  <si>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</si>
  <si>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</si>
  <si>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</si>
  <si>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32х32х4</t>
  </si>
  <si>
    <t>150х150х8</t>
  </si>
  <si>
    <t>51х3</t>
  </si>
  <si>
    <t>200х100х8</t>
  </si>
  <si>
    <t>6,0-12,0</t>
  </si>
  <si>
    <t>40х40х5</t>
  </si>
  <si>
    <t>125х125х10</t>
  </si>
  <si>
    <t>8,5-8,7-5,7</t>
  </si>
  <si>
    <t>100х100х8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</si>
  <si>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</si>
  <si>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</si>
  <si>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</si>
  <si>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</si>
  <si>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</si>
  <si>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</si>
  <si>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</si>
  <si>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</si>
  <si>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</si>
  <si>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</si>
  <si>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</si>
  <si>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</si>
  <si>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</si>
  <si>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</si>
  <si>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</si>
  <si>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1,0-1,84-2,44-2,75-4,8</t>
  </si>
  <si>
    <t>2,7-2,9-3,1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</si>
  <si>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</si>
  <si>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</si>
  <si>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</si>
  <si>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</si>
  <si>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</si>
  <si>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</si>
  <si>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</si>
  <si>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</si>
  <si>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3,04-3,33</t>
  </si>
  <si>
    <t>4,5х0,4</t>
  </si>
  <si>
    <t>60х6</t>
  </si>
  <si>
    <t>108х5-5,5</t>
  </si>
  <si>
    <t>4,4-4,8</t>
  </si>
  <si>
    <t>0,4х395</t>
  </si>
  <si>
    <t>108х12</t>
  </si>
  <si>
    <t>56х3</t>
  </si>
  <si>
    <t>4,5-5,5</t>
  </si>
  <si>
    <t>76х5</t>
  </si>
  <si>
    <t>133х5</t>
  </si>
  <si>
    <t>219х7</t>
  </si>
  <si>
    <t>Япония</t>
  </si>
  <si>
    <t>1080х1510</t>
  </si>
  <si>
    <t>1100х1500</t>
  </si>
  <si>
    <t>1500х2420</t>
  </si>
  <si>
    <t>1,7-5,0-5,4</t>
  </si>
  <si>
    <t>27х2</t>
  </si>
  <si>
    <t>5,89-6,69</t>
  </si>
  <si>
    <t>2,0-3,0-4,9-5,7</t>
  </si>
  <si>
    <t>70х2</t>
  </si>
  <si>
    <t>48х2,5</t>
  </si>
  <si>
    <t>3,84-3,81-4,12-4,74</t>
  </si>
  <si>
    <t>3,5-3,8</t>
  </si>
  <si>
    <t>1,6-5,0</t>
  </si>
  <si>
    <t>273х10-12</t>
  </si>
  <si>
    <t>1,8-2,3</t>
  </si>
  <si>
    <t>1500х1500</t>
  </si>
  <si>
    <t>1135х1260</t>
  </si>
  <si>
    <t>2,64-3,0-3,1</t>
  </si>
  <si>
    <t>5,6-5,8</t>
  </si>
  <si>
    <t>балка-двутавр</t>
  </si>
  <si>
    <t>150х150х6-8</t>
  </si>
  <si>
    <t>75х75х8</t>
  </si>
  <si>
    <t>3,8-5,5</t>
  </si>
  <si>
    <t>440х6000</t>
  </si>
  <si>
    <t>445х6000</t>
  </si>
  <si>
    <t>450х6000</t>
  </si>
  <si>
    <t>1500х600-650</t>
  </si>
  <si>
    <t>1,0-2,3-4,0-7,0</t>
  </si>
  <si>
    <t>426х8</t>
  </si>
  <si>
    <t>500х1000</t>
  </si>
  <si>
    <t>1000-1040х1500</t>
  </si>
  <si>
    <t>1040х1500</t>
  </si>
  <si>
    <t>1000х1500</t>
  </si>
  <si>
    <t>06хн28мдт</t>
  </si>
  <si>
    <t>08х17т</t>
  </si>
  <si>
    <t>08х18н10т</t>
  </si>
  <si>
    <t>08х18н10т-ТУ</t>
  </si>
  <si>
    <t>10/20х23н18</t>
  </si>
  <si>
    <t>10х17н13м2т</t>
  </si>
  <si>
    <t>10х23н18</t>
  </si>
  <si>
    <t>12х18н10т</t>
  </si>
  <si>
    <t>27х4</t>
  </si>
  <si>
    <t>42х4</t>
  </si>
  <si>
    <t>5,8-6,3</t>
  </si>
  <si>
    <t>75х2,5</t>
  </si>
  <si>
    <t>4,5-5,7</t>
  </si>
  <si>
    <t>5,5-5,8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</si>
  <si>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</si>
  <si>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</si>
  <si>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</si>
  <si>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</si>
  <si>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</si>
  <si>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</si>
  <si>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</si>
  <si>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</si>
  <si>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03х11н8м2ф</t>
  </si>
  <si>
    <t>1020х1510</t>
  </si>
  <si>
    <t>1030х1500</t>
  </si>
  <si>
    <t>1140х1500</t>
  </si>
  <si>
    <t>08х16н11м3</t>
  </si>
  <si>
    <t>09г2с</t>
  </si>
  <si>
    <t>10х23н13</t>
  </si>
  <si>
    <t>310х2930</t>
  </si>
  <si>
    <t>310х3000</t>
  </si>
  <si>
    <t>320х3000</t>
  </si>
  <si>
    <t>330х3000</t>
  </si>
  <si>
    <t>15х18н12с4тю</t>
  </si>
  <si>
    <t>600х6850</t>
  </si>
  <si>
    <t>хн50мвктюр</t>
  </si>
  <si>
    <t>хн77тюр</t>
  </si>
  <si>
    <t>06х16н15м2г2тфр</t>
  </si>
  <si>
    <t>07х16н6</t>
  </si>
  <si>
    <t>07х17н16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</si>
  <si>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</si>
  <si>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</si>
  <si>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</si>
  <si>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</si>
  <si>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</si>
  <si>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</si>
  <si>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</si>
  <si>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</si>
  <si>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</si>
  <si>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</si>
  <si>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</si>
  <si>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</si>
  <si>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</si>
  <si>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</si>
  <si>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</si>
  <si>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</si>
  <si>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</si>
  <si>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</si>
  <si>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</si>
  <si>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</si>
  <si>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</si>
  <si>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</si>
  <si>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</si>
  <si>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</si>
  <si>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31нх3г</t>
  </si>
  <si>
    <t>32нкд</t>
  </si>
  <si>
    <t>33нк</t>
  </si>
  <si>
    <t>36нхтю</t>
  </si>
  <si>
    <t>40х</t>
  </si>
  <si>
    <t>40х13</t>
  </si>
  <si>
    <t>40х15н7ф2мс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</si>
  <si>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</si>
  <si>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</si>
  <si>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</si>
  <si>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</si>
  <si>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</si>
  <si>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</si>
  <si>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</si>
  <si>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</si>
  <si>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</si>
  <si>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</si>
  <si>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</si>
  <si>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</si>
  <si>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</si>
  <si>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</si>
  <si>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</si>
  <si>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</si>
  <si>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</si>
  <si>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</si>
  <si>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</si>
  <si>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</si>
  <si>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</si>
  <si>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</si>
  <si>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10х11н23т3тр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</si>
  <si>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</si>
  <si>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</si>
  <si>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</si>
  <si>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</si>
  <si>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</si>
  <si>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</si>
  <si>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</si>
  <si>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</si>
  <si>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</si>
  <si>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3,55-4,45</t>
  </si>
  <si>
    <t>1500х4500</t>
  </si>
  <si>
    <t>750х3650</t>
  </si>
  <si>
    <t>990х1490</t>
  </si>
  <si>
    <t>св-01х19н9</t>
  </si>
  <si>
    <t>св-04х19н9</t>
  </si>
  <si>
    <t>св-07х19н10б</t>
  </si>
  <si>
    <t>св-08х19н10г2б</t>
  </si>
  <si>
    <t>5;10</t>
  </si>
  <si>
    <t>10х1,5</t>
  </si>
  <si>
    <t>3,0-4,0-6,0</t>
  </si>
  <si>
    <t>28х3</t>
  </si>
  <si>
    <t>2,0-7,0</t>
  </si>
  <si>
    <t>2,56-3,76-4,3</t>
  </si>
  <si>
    <t>4,8-5,8</t>
  </si>
  <si>
    <t>ВТ 1-0</t>
  </si>
  <si>
    <t>1250х1530</t>
  </si>
  <si>
    <t>230х1500</t>
  </si>
  <si>
    <t>360х4050</t>
  </si>
  <si>
    <t>485х1955</t>
  </si>
  <si>
    <t>640х2000</t>
  </si>
  <si>
    <t>1320х1500</t>
  </si>
  <si>
    <t>400х3000</t>
  </si>
  <si>
    <t>410х3000</t>
  </si>
  <si>
    <t>410х6000</t>
  </si>
  <si>
    <t>1290х3000</t>
  </si>
  <si>
    <t>950х1500</t>
  </si>
  <si>
    <t>1160х1500</t>
  </si>
  <si>
    <t>1310х1500</t>
  </si>
  <si>
    <t>800х1500</t>
  </si>
  <si>
    <t>0,61-1,0-4,0-5,0</t>
  </si>
  <si>
    <t>поковка</t>
  </si>
  <si>
    <t>95х18</t>
  </si>
  <si>
    <t>БрАЖ 9.4</t>
  </si>
  <si>
    <t>ВТ 20</t>
  </si>
  <si>
    <t>литая труба</t>
  </si>
  <si>
    <t>2х650-700х1000</t>
  </si>
  <si>
    <t>труба бесшовная</t>
  </si>
  <si>
    <t>4,89-5,14-6,25</t>
  </si>
  <si>
    <t>4,2-5,2-5,7</t>
  </si>
  <si>
    <t>1250х2000</t>
  </si>
  <si>
    <t>1,0-1,54</t>
  </si>
  <si>
    <t>AISI 430</t>
  </si>
  <si>
    <t>125х80х10</t>
  </si>
  <si>
    <t>ОТ 4</t>
  </si>
  <si>
    <t>ОТ 4-0</t>
  </si>
  <si>
    <t>ОТ 4-1</t>
  </si>
  <si>
    <t>2,2-7,7</t>
  </si>
  <si>
    <t>1,0-3,3</t>
  </si>
  <si>
    <t>4,4-5,96</t>
  </si>
  <si>
    <t>168х3</t>
  </si>
  <si>
    <t>219х20</t>
  </si>
  <si>
    <t>48х1,5</t>
  </si>
  <si>
    <t>82х3</t>
  </si>
  <si>
    <t>83х3,5</t>
  </si>
  <si>
    <t>83х4,5-5</t>
  </si>
  <si>
    <t>2,6-3,1</t>
  </si>
  <si>
    <t>89х6,5-7</t>
  </si>
  <si>
    <t>100х2-3</t>
  </si>
  <si>
    <t>102х11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</si>
  <si>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</si>
  <si>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</si>
  <si>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</si>
  <si>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</si>
  <si>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</si>
  <si>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</si>
  <si>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</si>
  <si>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</si>
  <si>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</si>
  <si>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</si>
  <si>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</si>
  <si>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</si>
  <si>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</si>
  <si>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AISI 316Ti</t>
  </si>
  <si>
    <t>1,9-4,0</t>
  </si>
  <si>
    <t>19х1</t>
  </si>
  <si>
    <t>32х1,5</t>
  </si>
  <si>
    <t>2,7-2,9-4,5</t>
  </si>
  <si>
    <t>56х3,5</t>
  </si>
  <si>
    <t>От 1 кг.</t>
  </si>
  <si>
    <t>От 100 кг.</t>
  </si>
  <si>
    <t>От 1 т.</t>
  </si>
  <si>
    <t>От 200 кг.</t>
  </si>
  <si>
    <t>От 300 кг.</t>
  </si>
  <si>
    <t>495х1400</t>
  </si>
  <si>
    <t>580х1500</t>
  </si>
  <si>
    <t>750х3000</t>
  </si>
  <si>
    <t>БРОЦС 555</t>
  </si>
  <si>
    <t>-</t>
  </si>
  <si>
    <t>лента</t>
  </si>
  <si>
    <t>проволока</t>
  </si>
  <si>
    <t>шестигранник</t>
  </si>
  <si>
    <t>р12</t>
  </si>
  <si>
    <t>р6м5к5</t>
  </si>
  <si>
    <t>р9</t>
  </si>
  <si>
    <t>р9к5</t>
  </si>
  <si>
    <t>4,0-5,78</t>
  </si>
  <si>
    <t>159х4,5</t>
  </si>
  <si>
    <t>2,98-3,0</t>
  </si>
  <si>
    <t>2,8-2,9</t>
  </si>
  <si>
    <t>1,71-4,0</t>
  </si>
  <si>
    <t>1,86-4,23</t>
  </si>
  <si>
    <t>3,0-3,5</t>
  </si>
  <si>
    <t>0,89-2,5</t>
  </si>
  <si>
    <t>2,47-2,98</t>
  </si>
  <si>
    <t>1,44-3,0</t>
  </si>
  <si>
    <t>1,4-1,78</t>
  </si>
  <si>
    <t>1,9-2,8</t>
  </si>
  <si>
    <t>0,37-0,46</t>
  </si>
  <si>
    <t>2,5-2,64</t>
  </si>
  <si>
    <t>0,91-1,1-1,1</t>
  </si>
  <si>
    <t>4,5-5,0</t>
  </si>
  <si>
    <t>2,35-2,82</t>
  </si>
  <si>
    <t>1,36-1,38-1,4-1,5</t>
  </si>
  <si>
    <t>1,64-1,69</t>
  </si>
  <si>
    <t>1,4-1,51</t>
  </si>
  <si>
    <t>1,24-1,43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</si>
  <si>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</si>
  <si>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</si>
  <si>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</si>
  <si>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</si>
  <si>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</si>
  <si>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</si>
  <si>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</si>
  <si>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1,04-3,0</t>
  </si>
  <si>
    <t>1,4-1,8</t>
  </si>
  <si>
    <t>0,9-1,1</t>
  </si>
  <si>
    <t>1,4-1,5</t>
  </si>
  <si>
    <t>1,69-1,73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</si>
  <si>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</si>
  <si>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</si>
  <si>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</si>
  <si>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</si>
  <si>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</si>
  <si>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</si>
  <si>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</si>
  <si>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</si>
  <si>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</si>
  <si>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</si>
  <si>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</si>
  <si>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</si>
  <si>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</si>
  <si>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</si>
  <si>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</si>
  <si>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</si>
  <si>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</si>
  <si>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</si>
  <si>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</si>
  <si>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</si>
  <si>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</si>
  <si>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</si>
  <si>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</si>
  <si>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</si>
  <si>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</si>
  <si>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</si>
  <si>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</si>
  <si>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</si>
  <si>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</si>
  <si>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</si>
  <si>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</si>
  <si>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</si>
  <si>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</si>
  <si>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</si>
  <si>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</si>
  <si>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</si>
  <si>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</si>
  <si>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</si>
  <si>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</si>
  <si>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</si>
  <si>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</si>
  <si>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</si>
  <si>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</si>
  <si>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</si>
  <si>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</si>
  <si>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</si>
  <si>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</si>
  <si>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</si>
  <si>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</si>
  <si>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</si>
  <si>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</si>
  <si>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до 25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</si>
  <si>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</si>
  <si>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</si>
  <si>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</si>
  <si>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</si>
  <si>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</si>
  <si>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</si>
  <si>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</si>
  <si>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</si>
  <si>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</si>
  <si>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4,5-4,9</t>
  </si>
  <si>
    <t>2,0-2,8-3,7-5,5</t>
  </si>
  <si>
    <t>2,4-6,5</t>
  </si>
  <si>
    <t>219х4</t>
  </si>
  <si>
    <t>2,9-4,34-4,98-5,2-5,5</t>
  </si>
  <si>
    <t>1500х3370</t>
  </si>
  <si>
    <t>1230х2000</t>
  </si>
  <si>
    <t>1240х2000</t>
  </si>
  <si>
    <t>1500х910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</si>
  <si>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</si>
  <si>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</si>
  <si>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</si>
  <si>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</si>
  <si>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</si>
  <si>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</si>
  <si>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5,2-5,4-5,9</t>
  </si>
  <si>
    <t>1500х1800</t>
  </si>
  <si>
    <t>1500х5300</t>
  </si>
  <si>
    <t>22х1,2</t>
  </si>
  <si>
    <t>4,0-4,9</t>
  </si>
  <si>
    <t>Длины в наличии, м.</t>
  </si>
  <si>
    <t>Вес, кг.</t>
  </si>
  <si>
    <t>17хнгт</t>
  </si>
  <si>
    <t>2,6-2,8</t>
  </si>
  <si>
    <t>ЭП 626</t>
  </si>
  <si>
    <t>ЭП 410</t>
  </si>
  <si>
    <t>ЭП 33</t>
  </si>
  <si>
    <t>ЭП 263-ва</t>
  </si>
  <si>
    <t>ЭП 479ш</t>
  </si>
  <si>
    <t>ЭП 182</t>
  </si>
  <si>
    <t>ЭП 545</t>
  </si>
  <si>
    <t>ЭП 630</t>
  </si>
  <si>
    <t>ЭП 303</t>
  </si>
  <si>
    <t>ЭП 648</t>
  </si>
  <si>
    <t>ЭП 199вд</t>
  </si>
  <si>
    <t>ЭП 238</t>
  </si>
  <si>
    <t>ЭП 708</t>
  </si>
  <si>
    <t>ЭП 708-вд</t>
  </si>
  <si>
    <t>ЭИ 288</t>
  </si>
  <si>
    <t>ЭИ 847-ид</t>
  </si>
  <si>
    <t>ЭИ 395</t>
  </si>
  <si>
    <t>ЭИ 981-а</t>
  </si>
  <si>
    <t>ЭИ 835-ш</t>
  </si>
  <si>
    <t>ЭИ 961</t>
  </si>
  <si>
    <t>ЭИ 268</t>
  </si>
  <si>
    <t>ЭИ 654</t>
  </si>
  <si>
    <t>ЭИ 814</t>
  </si>
  <si>
    <t>ЭИ 417</t>
  </si>
  <si>
    <t>ЭИ 702</t>
  </si>
  <si>
    <t>ЭИ 388</t>
  </si>
  <si>
    <t>ЭИ 69</t>
  </si>
  <si>
    <t>ЭИ 612</t>
  </si>
  <si>
    <t>ЭИ 787</t>
  </si>
  <si>
    <t>ЭИ 437бвд</t>
  </si>
  <si>
    <t>ЭИ 437а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</si>
  <si>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</si>
  <si>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</si>
  <si>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</si>
  <si>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</si>
  <si>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</si>
  <si>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</si>
  <si>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</si>
  <si>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</si>
  <si>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</si>
  <si>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</si>
  <si>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</si>
  <si>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</si>
  <si>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</si>
  <si>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</si>
  <si>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</si>
  <si>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швелер</t>
  </si>
  <si>
    <t>40х4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</si>
  <si>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</si>
  <si>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</si>
  <si>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</si>
  <si>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</si>
  <si>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</si>
  <si>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</si>
  <si>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</si>
  <si>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</si>
  <si>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</si>
  <si>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</si>
  <si>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</si>
  <si>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</si>
  <si>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</si>
  <si>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</si>
  <si>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</si>
  <si>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</si>
  <si>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</si>
  <si>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</si>
  <si>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</si>
  <si>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</si>
  <si>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</si>
  <si>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</si>
  <si>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</si>
  <si>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</si>
  <si>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</si>
  <si>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</si>
  <si>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</si>
  <si>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</si>
  <si>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</si>
  <si>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</si>
  <si>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</si>
  <si>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</si>
  <si>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</si>
  <si>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</si>
  <si>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</si>
  <si>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</si>
  <si>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</si>
  <si>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</si>
  <si>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</si>
  <si>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</si>
  <si>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</si>
  <si>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</si>
  <si>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</si>
  <si>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</si>
  <si>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</si>
  <si>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</si>
  <si>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</si>
  <si>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</si>
  <si>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</si>
  <si>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</si>
  <si>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</si>
  <si>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</si>
  <si>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</si>
  <si>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</si>
  <si>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</si>
  <si>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</si>
  <si>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</si>
  <si>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</si>
  <si>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</si>
  <si>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</si>
  <si>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</si>
  <si>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</si>
  <si>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</si>
  <si>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</si>
  <si>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</si>
  <si>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</si>
  <si>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</si>
  <si>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</si>
  <si>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</si>
  <si>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</si>
  <si>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</si>
  <si>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</si>
  <si>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</si>
  <si>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</si>
  <si>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</si>
  <si>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</si>
  <si>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</si>
  <si>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</si>
  <si>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</si>
  <si>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</si>
  <si>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</si>
  <si>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</si>
  <si>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</si>
  <si>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</si>
  <si>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</si>
  <si>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</si>
  <si>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</si>
  <si>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</si>
  <si>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</si>
  <si>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</si>
  <si>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</si>
  <si>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</si>
  <si>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</si>
  <si>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</si>
  <si>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</si>
  <si>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</si>
  <si>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Титановые марки стали +15% к цене</t>
  </si>
  <si>
    <t>2000х2460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</si>
  <si>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</si>
  <si>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</si>
  <si>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</si>
  <si>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</si>
  <si>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</si>
  <si>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</si>
  <si>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</si>
  <si>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</si>
  <si>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</si>
  <si>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</si>
  <si>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</si>
  <si>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</si>
  <si>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</si>
  <si>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</si>
  <si>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</si>
  <si>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</si>
  <si>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</si>
  <si>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</si>
  <si>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</si>
  <si>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</si>
  <si>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</si>
  <si>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</si>
  <si>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</si>
  <si>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1500х2270</t>
  </si>
  <si>
    <t>1500х2280</t>
  </si>
  <si>
    <t>1500х2340</t>
  </si>
  <si>
    <t>1500х2390</t>
  </si>
  <si>
    <t>1500х2400</t>
  </si>
  <si>
    <t>1500х2430</t>
  </si>
  <si>
    <t>570х570</t>
  </si>
  <si>
    <t>4,09-4,5-4,8-5,1</t>
  </si>
  <si>
    <t>4,1-4,3-5,7</t>
  </si>
  <si>
    <t>6,17-6,6</t>
  </si>
  <si>
    <t>159х5</t>
  </si>
  <si>
    <t>2,09-2,31-3,24-3,88-4,57-5,55</t>
  </si>
  <si>
    <t>3,0-6,3-7,1</t>
  </si>
  <si>
    <t>1500х1190</t>
  </si>
  <si>
    <t>600х2000</t>
  </si>
  <si>
    <t>700х2000</t>
  </si>
  <si>
    <t>1,0-1,25-4,8</t>
  </si>
  <si>
    <t>13х11н2в2мф-ш</t>
  </si>
  <si>
    <t>1,1-1,23-1,24-1,39-1,4</t>
  </si>
  <si>
    <t>2,0-3,0-3,6-5,8</t>
  </si>
  <si>
    <t>28х1</t>
  </si>
  <si>
    <t>30х1</t>
  </si>
  <si>
    <t>2,0-4,0-5,5</t>
  </si>
  <si>
    <t>CU-DHP</t>
  </si>
  <si>
    <t>1100х1200</t>
  </si>
  <si>
    <t>860х1200</t>
  </si>
  <si>
    <t>240х1190</t>
  </si>
  <si>
    <t>880х4760</t>
  </si>
  <si>
    <t>880х4800</t>
  </si>
  <si>
    <t>890х4620</t>
  </si>
  <si>
    <t>1210х2010</t>
  </si>
  <si>
    <t>1220х2010</t>
  </si>
  <si>
    <t>1500х1810</t>
  </si>
  <si>
    <t>2260х760</t>
  </si>
  <si>
    <t>700-720х1500</t>
  </si>
  <si>
    <t>0,9-1,0</t>
  </si>
  <si>
    <t>2,0-3,0</t>
  </si>
  <si>
    <t>1,5-3,38-3,5</t>
  </si>
  <si>
    <t>6х1</t>
  </si>
  <si>
    <t>219х28</t>
  </si>
  <si>
    <t>245х19</t>
  </si>
  <si>
    <t>3,0-4,5</t>
  </si>
  <si>
    <t>5,5-6,0</t>
  </si>
  <si>
    <t>1000х2790</t>
  </si>
  <si>
    <t>1260х1000</t>
  </si>
  <si>
    <t>1500х460-510</t>
  </si>
  <si>
    <t>1500х4000</t>
  </si>
  <si>
    <t>1250х5740</t>
  </si>
  <si>
    <t>1120х2760</t>
  </si>
  <si>
    <t>1250х3170</t>
  </si>
  <si>
    <t>Ø85-145</t>
  </si>
  <si>
    <t>Ø205-300</t>
  </si>
  <si>
    <t>Ø305-345</t>
  </si>
  <si>
    <t>38х4</t>
  </si>
  <si>
    <t>3,13-4,7-4,88-4,98</t>
  </si>
  <si>
    <t>133х8</t>
  </si>
  <si>
    <t>630х20</t>
  </si>
  <si>
    <t>отвод электросварной</t>
  </si>
  <si>
    <t>2,89-7,2</t>
  </si>
  <si>
    <t>219х16-17</t>
  </si>
  <si>
    <t>890х5000</t>
  </si>
  <si>
    <t>20х23н13</t>
  </si>
  <si>
    <t>1500х2590</t>
  </si>
  <si>
    <t>1500х2980</t>
  </si>
  <si>
    <t>1500х3260</t>
  </si>
  <si>
    <t>680х1500</t>
  </si>
  <si>
    <t>до 12 т.</t>
  </si>
  <si>
    <t>до 1,5 т.</t>
  </si>
  <si>
    <t>до 3 т.</t>
  </si>
  <si>
    <t>до 5 т.</t>
  </si>
  <si>
    <t>14х3</t>
  </si>
  <si>
    <t>2,8-2,9-4,9</t>
  </si>
  <si>
    <t>20х3</t>
  </si>
  <si>
    <t>—</t>
  </si>
  <si>
    <t>2,1-3,3-4,2-5,1</t>
  </si>
  <si>
    <t>0,95-1,74-1,76-3,0-5,0</t>
  </si>
  <si>
    <t>4,9-5,2</t>
  </si>
  <si>
    <t>3,37-5,09</t>
  </si>
  <si>
    <t>0,5-1,2-1,4-2,0</t>
  </si>
  <si>
    <t>1,5-2,0-2,5-3,0</t>
  </si>
  <si>
    <t>1,02-1,03</t>
  </si>
  <si>
    <t>1,0-3,9</t>
  </si>
  <si>
    <t>1000х4000</t>
  </si>
  <si>
    <t>350х1000</t>
  </si>
  <si>
    <t>1260х4000</t>
  </si>
  <si>
    <t>1050х1470</t>
  </si>
  <si>
    <t>1500х1980</t>
  </si>
  <si>
    <t>1500х2180-2230</t>
  </si>
  <si>
    <t>1,23-1,98</t>
  </si>
  <si>
    <t>ЭИ696-авд</t>
  </si>
  <si>
    <t>10х11н20т2р авд</t>
  </si>
  <si>
    <t>ЭИ696-а</t>
  </si>
  <si>
    <t>10х11н20т2р а</t>
  </si>
  <si>
    <t>102х2</t>
  </si>
  <si>
    <t>1,0-4,5-4,8</t>
  </si>
  <si>
    <t>бесшовная</t>
  </si>
  <si>
    <t>электросварная</t>
  </si>
  <si>
    <t>710х1210</t>
  </si>
  <si>
    <t>800х1990</t>
  </si>
  <si>
    <t>1500х920</t>
  </si>
  <si>
    <t>160х1050</t>
  </si>
  <si>
    <t>540х1000</t>
  </si>
  <si>
    <t>640х1000</t>
  </si>
  <si>
    <t>420х1500</t>
  </si>
  <si>
    <t>AISI 410</t>
  </si>
  <si>
    <t>660х1550</t>
  </si>
  <si>
    <t>1000х1250</t>
  </si>
  <si>
    <t>1050х1850</t>
  </si>
  <si>
    <t>1250х1850</t>
  </si>
  <si>
    <t>1250х1860</t>
  </si>
  <si>
    <t>380х600-220х1260</t>
  </si>
  <si>
    <t>1,2-1,3</t>
  </si>
  <si>
    <t>0,79-0,8</t>
  </si>
  <si>
    <t>1,0-1,5-3,0</t>
  </si>
  <si>
    <t>1,5-1,7</t>
  </si>
  <si>
    <t>1,4-1,6</t>
  </si>
  <si>
    <t>600х1500</t>
  </si>
  <si>
    <t>410х2000</t>
  </si>
  <si>
    <t>490х700</t>
  </si>
  <si>
    <t>500х760</t>
  </si>
  <si>
    <t>510х720</t>
  </si>
  <si>
    <t>510х790</t>
  </si>
  <si>
    <t>520х750</t>
  </si>
  <si>
    <t>530х740</t>
  </si>
  <si>
    <t>570х770</t>
  </si>
  <si>
    <t>600х760</t>
  </si>
  <si>
    <t>610х740</t>
  </si>
  <si>
    <t>610х760</t>
  </si>
  <si>
    <t>620х780</t>
  </si>
  <si>
    <t>740х780</t>
  </si>
  <si>
    <t>750х940</t>
  </si>
  <si>
    <t>780х780</t>
  </si>
  <si>
    <t>740х4030</t>
  </si>
  <si>
    <t>450х5800</t>
  </si>
  <si>
    <t>3,16-3,48-3,5-3,5</t>
  </si>
  <si>
    <t>1,8-4,0-5,2</t>
  </si>
  <si>
    <t>1,6-4,3-5,01</t>
  </si>
  <si>
    <t>3,4-3,9</t>
  </si>
  <si>
    <t>2,8-3,0</t>
  </si>
  <si>
    <t>2,4-2,9-4,2-5,3-7,5</t>
  </si>
  <si>
    <t>3,0-3,3-5,0</t>
  </si>
  <si>
    <t>630х8</t>
  </si>
  <si>
    <t>1000х3730</t>
  </si>
  <si>
    <t>1110х1190</t>
  </si>
  <si>
    <t>1110х3980</t>
  </si>
  <si>
    <t>1150х1570</t>
  </si>
  <si>
    <t>1270х2900</t>
  </si>
  <si>
    <t>400х1500</t>
  </si>
  <si>
    <t>1500х6300</t>
  </si>
  <si>
    <t>1120х1370</t>
  </si>
  <si>
    <t>1150х2150</t>
  </si>
  <si>
    <t>1220х4120</t>
  </si>
  <si>
    <t>1240х2490</t>
  </si>
  <si>
    <t>1300х2010</t>
  </si>
  <si>
    <t>1350х3800</t>
  </si>
  <si>
    <t>1360х3210</t>
  </si>
  <si>
    <t>1360х3500</t>
  </si>
  <si>
    <t>1360х3960</t>
  </si>
  <si>
    <t>1400х3650</t>
  </si>
  <si>
    <t>1400х3870</t>
  </si>
  <si>
    <t>1440х4100</t>
  </si>
  <si>
    <t>510х1400</t>
  </si>
  <si>
    <t>520х1420</t>
  </si>
  <si>
    <t>600х1420</t>
  </si>
  <si>
    <t>670х1440</t>
  </si>
  <si>
    <t>720х1200</t>
  </si>
  <si>
    <t>850х1410</t>
  </si>
  <si>
    <t>860х1440</t>
  </si>
  <si>
    <t>1080х2790</t>
  </si>
  <si>
    <t>1150х1300</t>
  </si>
  <si>
    <t>1170х1420</t>
  </si>
  <si>
    <t>1180х1380</t>
  </si>
  <si>
    <t>1320х3010</t>
  </si>
  <si>
    <t>1360х1820</t>
  </si>
  <si>
    <t>1360х1900</t>
  </si>
  <si>
    <t>1360х2790</t>
  </si>
  <si>
    <t>1370х1950</t>
  </si>
  <si>
    <t>1410х3000</t>
  </si>
  <si>
    <t>1420х4000</t>
  </si>
  <si>
    <t>1440х3000</t>
  </si>
  <si>
    <t>1440х3150</t>
  </si>
  <si>
    <t>1550х1300</t>
  </si>
  <si>
    <t>12х21н5т</t>
  </si>
  <si>
    <t>775х1320-1500х1490</t>
  </si>
  <si>
    <t>1210х1880</t>
  </si>
  <si>
    <t>870х1190</t>
  </si>
  <si>
    <t>970х3230</t>
  </si>
  <si>
    <t>1000х3570</t>
  </si>
  <si>
    <t>1140х1260</t>
  </si>
  <si>
    <t>1150х1270</t>
  </si>
  <si>
    <t>1300х3580</t>
  </si>
  <si>
    <t>1320х3600</t>
  </si>
  <si>
    <t>1330х3580</t>
  </si>
  <si>
    <t>1340х3400</t>
  </si>
  <si>
    <t>580х1650</t>
  </si>
  <si>
    <t>700х1150</t>
  </si>
  <si>
    <t>AISI 310s</t>
  </si>
  <si>
    <t>2,0-4,0-5,0</t>
  </si>
  <si>
    <t>ЭП 310-ш</t>
  </si>
  <si>
    <t>13х15н4ам3-ш</t>
  </si>
  <si>
    <t>1,4-3,5-4,8</t>
  </si>
  <si>
    <t>07х19н10б</t>
  </si>
  <si>
    <t>29нк</t>
  </si>
  <si>
    <t>36нгмт</t>
  </si>
  <si>
    <t>вольфрам 99%</t>
  </si>
  <si>
    <t>св-06х19н9т</t>
  </si>
  <si>
    <t>св-10х16н25ам6</t>
  </si>
  <si>
    <t>ЛС 59-1</t>
  </si>
  <si>
    <t>1,5-3,0</t>
  </si>
  <si>
    <t>1,5-3,1</t>
  </si>
  <si>
    <t>5х1</t>
  </si>
  <si>
    <t>1,5-2,5</t>
  </si>
  <si>
    <t>9х1</t>
  </si>
  <si>
    <t>5,2-6,0</t>
  </si>
  <si>
    <t>12х1</t>
  </si>
  <si>
    <t>24х1</t>
  </si>
  <si>
    <t>24х2</t>
  </si>
  <si>
    <t>50х2</t>
  </si>
  <si>
    <t>76х2</t>
  </si>
  <si>
    <t>94х10</t>
  </si>
  <si>
    <t>750х1500</t>
  </si>
  <si>
    <t>800х1600</t>
  </si>
  <si>
    <t>500х1970</t>
  </si>
  <si>
    <t>700х1100</t>
  </si>
  <si>
    <t>700х1180</t>
  </si>
  <si>
    <t>700х1190</t>
  </si>
  <si>
    <t>710х1100</t>
  </si>
  <si>
    <t>610х2000</t>
  </si>
  <si>
    <t>1,4-1,5-3,08-5,5</t>
  </si>
  <si>
    <t>12х17</t>
  </si>
  <si>
    <t>30хгса</t>
  </si>
  <si>
    <t>40хн</t>
  </si>
  <si>
    <t>14х2,5</t>
  </si>
  <si>
    <t>16х1,2</t>
  </si>
  <si>
    <t>16х1,4</t>
  </si>
  <si>
    <t>35х10</t>
  </si>
  <si>
    <t>56х7</t>
  </si>
  <si>
    <t>4,1-4,84</t>
  </si>
  <si>
    <t>60х7</t>
  </si>
  <si>
    <t>273х18</t>
  </si>
  <si>
    <t>2-х шовн</t>
  </si>
  <si>
    <t>6,7-6,8</t>
  </si>
  <si>
    <t>510х1500</t>
  </si>
  <si>
    <t>410х1740</t>
  </si>
  <si>
    <t>1460х1500</t>
  </si>
  <si>
    <t>1470х1500</t>
  </si>
  <si>
    <t>1500х1280</t>
  </si>
  <si>
    <t>1300х2400</t>
  </si>
  <si>
    <t>1500х2310</t>
  </si>
  <si>
    <t>1500х2480</t>
  </si>
  <si>
    <t>1500х2370</t>
  </si>
  <si>
    <t>1,0-2,0-2,2-2,7-6,2</t>
  </si>
  <si>
    <t>0,89-1,0</t>
  </si>
  <si>
    <t>AISI 316TI</t>
  </si>
  <si>
    <t>1,5-3</t>
  </si>
  <si>
    <t>2,5-3,5</t>
  </si>
  <si>
    <t>3,45-3,46-4,0</t>
  </si>
  <si>
    <t>3,0-3,27-5,0</t>
  </si>
  <si>
    <t>45х9</t>
  </si>
  <si>
    <t>50х10</t>
  </si>
  <si>
    <t>3,0-4,5-4,8</t>
  </si>
  <si>
    <t>1,5-2,24-3,3-4,35</t>
  </si>
  <si>
    <t>76х10</t>
  </si>
  <si>
    <t>3,0-3,5-5,5</t>
  </si>
  <si>
    <t>76х4-4,5</t>
  </si>
  <si>
    <t>83х14</t>
  </si>
  <si>
    <t>3,0-3,5-6,2</t>
  </si>
  <si>
    <t>89х12</t>
  </si>
  <si>
    <t>102х9</t>
  </si>
  <si>
    <t>Прайс-лист является ознакомительным.</t>
  </si>
  <si>
    <t>Актуальные цены уточняйте у менеджеров компании.</t>
  </si>
  <si>
    <t>1020х2050</t>
  </si>
  <si>
    <t>500х2520</t>
  </si>
  <si>
    <t>850х1000</t>
  </si>
  <si>
    <t>1000х1480</t>
  </si>
  <si>
    <t>1000х3710</t>
  </si>
  <si>
    <t>1500х2750</t>
  </si>
  <si>
    <t>1500х3800</t>
  </si>
  <si>
    <t>1500х5000</t>
  </si>
  <si>
    <t>1500х3840</t>
  </si>
  <si>
    <t>1500х3990</t>
  </si>
  <si>
    <t>540х840</t>
  </si>
  <si>
    <t>700х960</t>
  </si>
  <si>
    <t>1500х2380</t>
  </si>
  <si>
    <t>1500х3690</t>
  </si>
  <si>
    <t>1140х2000</t>
  </si>
  <si>
    <t>690х4700</t>
  </si>
  <si>
    <t>700х1600</t>
  </si>
  <si>
    <t>1500х2850</t>
  </si>
  <si>
    <t>0,65-0,79-1,27</t>
  </si>
  <si>
    <t>хн35вт</t>
  </si>
  <si>
    <t>хн35втю</t>
  </si>
  <si>
    <t>хн51вмтюкфр-вд</t>
  </si>
  <si>
    <t>33-34</t>
  </si>
  <si>
    <t>0,5-2,0</t>
  </si>
  <si>
    <t>хн70вмтю</t>
  </si>
  <si>
    <t>2,0-4,0-6,5</t>
  </si>
  <si>
    <t>27х3</t>
  </si>
  <si>
    <t>34х3</t>
  </si>
  <si>
    <t>34х4</t>
  </si>
  <si>
    <t>34х5</t>
  </si>
  <si>
    <t>40х6</t>
  </si>
  <si>
    <t>68х3</t>
  </si>
  <si>
    <t>80х8-9</t>
  </si>
  <si>
    <t>2,9-5,0-6,0</t>
  </si>
  <si>
    <t>102х10</t>
  </si>
  <si>
    <t>2,3-3,0</t>
  </si>
  <si>
    <t>194х25</t>
  </si>
  <si>
    <t>3,7-4,6-5,5-5,9</t>
  </si>
  <si>
    <t>3,17-6,0</t>
  </si>
  <si>
    <t>1,9-3,1-4,1</t>
  </si>
  <si>
    <t>?</t>
  </si>
  <si>
    <t>550х1800</t>
  </si>
  <si>
    <t>550х1805</t>
  </si>
  <si>
    <t>1000х1900</t>
  </si>
  <si>
    <t>осветленный</t>
  </si>
  <si>
    <t>1000х1850</t>
  </si>
  <si>
    <t>1020х2040</t>
  </si>
  <si>
    <t>1050х1270</t>
  </si>
  <si>
    <t>720х1020</t>
  </si>
  <si>
    <t>1000х1370</t>
  </si>
  <si>
    <t>1000х2980</t>
  </si>
  <si>
    <t>1000х3200</t>
  </si>
  <si>
    <t>1000х3260</t>
  </si>
  <si>
    <t>1300х2500</t>
  </si>
  <si>
    <t>490х2350</t>
  </si>
  <si>
    <t>1550х960</t>
  </si>
  <si>
    <t>600х6050</t>
  </si>
  <si>
    <t>1500х1000</t>
  </si>
  <si>
    <t>1250х2250</t>
  </si>
  <si>
    <t>AISI 904L</t>
  </si>
  <si>
    <t>1500х3500</t>
  </si>
  <si>
    <t>1000х1420</t>
  </si>
  <si>
    <t>07х16н6-ш</t>
  </si>
  <si>
    <t>1,5-1,8</t>
  </si>
  <si>
    <t>1,5-3,0-4,3</t>
  </si>
  <si>
    <t>4,8-4,9-6,0</t>
  </si>
  <si>
    <t>0,5-0,58</t>
  </si>
  <si>
    <t>осветленный / темный</t>
  </si>
  <si>
    <t>3б</t>
  </si>
  <si>
    <t>Наименование</t>
  </si>
  <si>
    <t>Тип / Толщина</t>
  </si>
  <si>
    <t>Длина / Раскрой</t>
  </si>
  <si>
    <t>Вес, кг</t>
  </si>
  <si>
    <t>Бронза</t>
  </si>
  <si>
    <t>БраЖМц 10-3-1,5</t>
  </si>
  <si>
    <t>Латунь</t>
  </si>
  <si>
    <t>Медь</t>
  </si>
  <si>
    <t>Титан</t>
  </si>
  <si>
    <t>600х1250</t>
  </si>
  <si>
    <t>ВТ 3-1</t>
  </si>
  <si>
    <t>Вид металла</t>
  </si>
  <si>
    <t>темная</t>
  </si>
  <si>
    <t>660х1000</t>
  </si>
  <si>
    <t>590х2050</t>
  </si>
  <si>
    <t>700х610-700х1100</t>
  </si>
  <si>
    <t>от 26 до 99</t>
  </si>
  <si>
    <t>от 100</t>
  </si>
  <si>
    <t>1500х1370</t>
  </si>
  <si>
    <t>1500х3240</t>
  </si>
  <si>
    <t>1500х5920</t>
  </si>
  <si>
    <t>1500х1160</t>
  </si>
  <si>
    <t>750х3100</t>
  </si>
  <si>
    <t>1250х2400</t>
  </si>
  <si>
    <t>1600х3510</t>
  </si>
  <si>
    <t>А</t>
  </si>
  <si>
    <t>3,0-6,2-6,3</t>
  </si>
  <si>
    <t>2,8-3,86</t>
  </si>
  <si>
    <t>3,13-3,93-6,5</t>
  </si>
  <si>
    <t>4,2-6,0</t>
  </si>
  <si>
    <t>310х1780</t>
  </si>
  <si>
    <t>1500х1220</t>
  </si>
  <si>
    <t>540х1500</t>
  </si>
  <si>
    <t>1320х1400</t>
  </si>
  <si>
    <t>550х2270</t>
  </si>
  <si>
    <t>1500х1820</t>
  </si>
  <si>
    <t>440х1280</t>
  </si>
  <si>
    <t>1,5-1,95-2,2-2,36-5,0</t>
  </si>
  <si>
    <t>0,46-0,9</t>
  </si>
  <si>
    <t>осв</t>
  </si>
  <si>
    <t>10х2</t>
  </si>
  <si>
    <t>45х7</t>
  </si>
  <si>
    <t>70х2,5</t>
  </si>
  <si>
    <t>230х1100</t>
  </si>
  <si>
    <t>300х2000</t>
  </si>
  <si>
    <t>1100х2600</t>
  </si>
  <si>
    <t>1080х1500</t>
  </si>
  <si>
    <t>280х2230</t>
  </si>
  <si>
    <t>1210х1200</t>
  </si>
  <si>
    <t>1120х1100</t>
  </si>
  <si>
    <t>625х2380-1500х3620</t>
  </si>
  <si>
    <t>1500х785</t>
  </si>
  <si>
    <t>440х5290</t>
  </si>
  <si>
    <t>2000х1495</t>
  </si>
  <si>
    <t>0,6-1,0</t>
  </si>
  <si>
    <t>1,0-1,1</t>
  </si>
  <si>
    <t>0,4-3,0</t>
  </si>
  <si>
    <t>ПТ 3в</t>
  </si>
  <si>
    <t>ПТ-3вм</t>
  </si>
  <si>
    <t>сталь</t>
  </si>
  <si>
    <t>ст 3</t>
  </si>
  <si>
    <t>20х12</t>
  </si>
  <si>
    <t>3,5-4,0</t>
  </si>
  <si>
    <t xml:space="preserve">сталь </t>
  </si>
  <si>
    <t>1,5 и 3</t>
  </si>
  <si>
    <t>710х1430</t>
  </si>
  <si>
    <t>проф лист</t>
  </si>
  <si>
    <t>оцинкован</t>
  </si>
  <si>
    <t>1080х6000-6600</t>
  </si>
  <si>
    <t>50х50х5</t>
  </si>
  <si>
    <t>100х60х6</t>
  </si>
  <si>
    <t>3,79-11,5</t>
  </si>
  <si>
    <t>8х1</t>
  </si>
  <si>
    <t>15х1,5</t>
  </si>
  <si>
    <t>18х1,5</t>
  </si>
  <si>
    <t>32х3,5-45х3</t>
  </si>
  <si>
    <t>3,9-4,0</t>
  </si>
  <si>
    <t>40х40х4</t>
  </si>
  <si>
    <t>9,0-11,8</t>
  </si>
  <si>
    <t>5,7-5,8</t>
  </si>
  <si>
    <t>50х50х4</t>
  </si>
  <si>
    <t>63х63х5</t>
  </si>
  <si>
    <t>11,7-11,8</t>
  </si>
  <si>
    <t>100х100х10</t>
  </si>
  <si>
    <t>ст45.</t>
  </si>
  <si>
    <t>65х35х7</t>
  </si>
  <si>
    <t>11,5-11,8</t>
  </si>
  <si>
    <t>125х50х8</t>
  </si>
  <si>
    <t>175х70х6</t>
  </si>
  <si>
    <t>отвод 90</t>
  </si>
  <si>
    <t>переход</t>
  </si>
  <si>
    <t>108х4-57х5</t>
  </si>
  <si>
    <t>76х4-40х5</t>
  </si>
  <si>
    <t>57х5-40х5</t>
  </si>
  <si>
    <t>76х5-57х5</t>
  </si>
  <si>
    <t>60х4-27х3</t>
  </si>
  <si>
    <t>тройник</t>
  </si>
  <si>
    <t>ст 35</t>
  </si>
  <si>
    <t>3,0-7,0</t>
  </si>
  <si>
    <t>2,8-3,0-7,0</t>
  </si>
  <si>
    <t>385х1580</t>
  </si>
  <si>
    <t>485х2200</t>
  </si>
  <si>
    <t>500х2200</t>
  </si>
  <si>
    <t>500х2630</t>
  </si>
  <si>
    <t>500х3580</t>
  </si>
  <si>
    <t>500х3780</t>
  </si>
  <si>
    <t>620х1500</t>
  </si>
  <si>
    <t>870х1000</t>
  </si>
  <si>
    <t>350х1500</t>
  </si>
  <si>
    <t>365х1500</t>
  </si>
  <si>
    <t>700х1960</t>
  </si>
  <si>
    <t>1355х1045</t>
  </si>
  <si>
    <t>880х1030</t>
  </si>
  <si>
    <t>1500х2500</t>
  </si>
  <si>
    <t>1500х2230</t>
  </si>
  <si>
    <t>600х1530</t>
  </si>
  <si>
    <t>1180х1500</t>
  </si>
  <si>
    <t>1260х1500</t>
  </si>
  <si>
    <t>1330х1500</t>
  </si>
  <si>
    <t>1,марк</t>
  </si>
  <si>
    <t>1, марк</t>
  </si>
  <si>
    <t>1,7-2,0</t>
  </si>
  <si>
    <t>0,8-1,4-4,8</t>
  </si>
  <si>
    <t>1,9-3,6</t>
  </si>
  <si>
    <t>89х8</t>
  </si>
  <si>
    <t>108х4-5</t>
  </si>
  <si>
    <t>120х13-14</t>
  </si>
  <si>
    <t>127х18</t>
  </si>
  <si>
    <t>159х8,5-9</t>
  </si>
  <si>
    <t>180х20</t>
  </si>
  <si>
    <t>1000х2540</t>
  </si>
  <si>
    <t>620х2090</t>
  </si>
  <si>
    <t>550х2560</t>
  </si>
  <si>
    <t>550х4820</t>
  </si>
  <si>
    <t>440х1050</t>
  </si>
  <si>
    <t>610-620х1010</t>
  </si>
  <si>
    <t>710х1370</t>
  </si>
  <si>
    <t>550х1500</t>
  </si>
  <si>
    <t>1000х1200</t>
  </si>
  <si>
    <t>1200х1600</t>
  </si>
  <si>
    <t>1080х2070</t>
  </si>
  <si>
    <t>500х1150</t>
  </si>
  <si>
    <t>810х1840</t>
  </si>
  <si>
    <t>2,6-2,83</t>
  </si>
  <si>
    <t>осветленная/темная</t>
  </si>
  <si>
    <t>2,9-2,95</t>
  </si>
  <si>
    <t>108х3</t>
  </si>
  <si>
    <t>2,5-3,5-6,0</t>
  </si>
  <si>
    <t>2,0-2,54-2,6-2,02-2,75-3,42</t>
  </si>
  <si>
    <t>1,2-2,7</t>
  </si>
  <si>
    <t>0,46-4,55</t>
  </si>
  <si>
    <t>2,12-4,5</t>
  </si>
  <si>
    <t>Россия/Украина</t>
  </si>
  <si>
    <t>300х1660</t>
  </si>
  <si>
    <t>560х1000</t>
  </si>
  <si>
    <t>1500х2220</t>
  </si>
  <si>
    <t>330х3500</t>
  </si>
  <si>
    <t>350х2550</t>
  </si>
  <si>
    <t>670х1130</t>
  </si>
  <si>
    <t>400х2240</t>
  </si>
  <si>
    <t>440х3000</t>
  </si>
  <si>
    <t>470х2090</t>
  </si>
  <si>
    <t>470х2850</t>
  </si>
  <si>
    <t>1000х2340</t>
  </si>
  <si>
    <t>830х1160</t>
  </si>
  <si>
    <t>710х3030</t>
  </si>
  <si>
    <t>900х1500</t>
  </si>
  <si>
    <t>1500х2110</t>
  </si>
  <si>
    <t>1500х2210</t>
  </si>
  <si>
    <t>1500х2910</t>
  </si>
  <si>
    <t>1500х2920</t>
  </si>
  <si>
    <t>1500х2930</t>
  </si>
  <si>
    <t>1500х3070</t>
  </si>
  <si>
    <t>1500х3100</t>
  </si>
  <si>
    <t>1500х2940</t>
  </si>
  <si>
    <t>1500х1400</t>
  </si>
  <si>
    <t>1500х3040</t>
  </si>
  <si>
    <t>хн45мвтюбр-ид</t>
  </si>
  <si>
    <t>2,2-1,8</t>
  </si>
  <si>
    <t>0,7-0,92-4,5</t>
  </si>
  <si>
    <t>чс 68-ид</t>
  </si>
  <si>
    <t>эи 288-ш</t>
  </si>
  <si>
    <t>эи 835</t>
  </si>
  <si>
    <t>1,15-2,91</t>
  </si>
  <si>
    <t>эп 220-вд</t>
  </si>
  <si>
    <t>эи 617</t>
  </si>
  <si>
    <t>Цена, руб./кг. без НДС</t>
  </si>
  <si>
    <t>243 руб./м.</t>
  </si>
  <si>
    <t>207 руб./м.</t>
  </si>
  <si>
    <t>229 руб./м.</t>
  </si>
  <si>
    <t>238 руб./м.</t>
  </si>
  <si>
    <t>224 руб./м.</t>
  </si>
  <si>
    <t>202 руб./м.</t>
  </si>
  <si>
    <t>233 руб./м.</t>
  </si>
  <si>
    <t>197 руб./м.</t>
  </si>
  <si>
    <t>219 руб./м.</t>
  </si>
  <si>
    <t>Рез за м. / руб. без НДС</t>
  </si>
  <si>
    <t>1 рез / руб. без НДС</t>
  </si>
  <si>
    <t>Стенка свыше 15мм - доплата 585 руб.</t>
  </si>
  <si>
    <t>Цена, руб. без НДС</t>
  </si>
  <si>
    <t>1080 /подъем</t>
  </si>
  <si>
    <t>1620 /подъем</t>
  </si>
  <si>
    <t>63 /м²</t>
  </si>
  <si>
    <t>90 /м²</t>
  </si>
  <si>
    <t>Выезд специалиста по Москве - 4000 руб.</t>
  </si>
  <si>
    <t>Выезд специалиста за МКАД - 4000 руб. + 45 руб./км.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</si>
</sst>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0" borderId="0" xfId="0" applyNumberFormat="1"/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/>
    <xf numFmtId="1" fontId="3" fillId="2" borderId="5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3" borderId="0" xfId="0" applyNumberFormat="1" applyFill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9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9</xdr:row>
      <xdr:rowOff>164592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608838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1227963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M402"/>
  <sheetViews>
    <sheetView showGridLines="0" tabSelected="1" zoomScaleNormal="100" workbookViewId="0">
      <selection activeCell="H12" sqref="H12"/>
    </sheetView>
  </sheetViews>
  <sheetFormatPr defaultRowHeight="15" x14ac:dyDescent="0.25"/>
  <cols>
    <col min="1" max="1" width="5.7109375" customWidth="1"/>
    <col min="2" max="2" width="13.85546875" style="6" customWidth="1"/>
    <col min="3" max="3" width="19" style="6" customWidth="1"/>
    <col min="4" max="4" width="13.42578125" style="35" customWidth="1"/>
    <col min="5" max="5" width="21.140625" customWidth="1"/>
    <col min="6" max="6" width="16.42578125" style="6" customWidth="1"/>
    <col min="7" max="7" width="29.7109375" style="6" customWidth="1"/>
    <col min="8" max="8" width="11.85546875" style="35" customWidth="1"/>
    <col min="9" max="9" width="20.7109375" customWidth="1"/>
    <col min="10" max="12" width="14.7109375" style="86" customWidth="1"/>
    <col min="13" max="13" width="12" customWidth="1"/>
  </cols>
  <sheetData>
    <row r="1" spans="2:12" ht="15.75" thickBot="1" x14ac:dyDescent="0.3"/>
    <row r="2" spans="2:12" ht="15.75" thickBot="1" x14ac:dyDescent="0.3">
      <c r="H2" s="68" t="s">
        <v>1230</v>
      </c>
      <c r="I2" s="69"/>
      <c r="J2" s="69"/>
      <c r="K2" s="69"/>
      <c r="L2" s="70"/>
    </row>
    <row r="3" spans="2:12" ht="15.75" thickBot="1" x14ac:dyDescent="0.3">
      <c r="H3" s="71"/>
      <c r="I3" s="72"/>
      <c r="J3" s="72"/>
      <c r="K3" s="72"/>
      <c r="L3" s="73"/>
    </row>
    <row r="4" spans="2:12" ht="15.75" thickBot="1" x14ac:dyDescent="0.3">
      <c r="H4" s="74" t="s">
        <v>1231</v>
      </c>
      <c r="I4" s="75"/>
      <c r="J4" s="75"/>
      <c r="K4" s="75"/>
      <c r="L4" s="76"/>
    </row>
    <row r="11" spans="2:12" ht="16.5" thickBot="1" x14ac:dyDescent="0.3">
      <c r="B11" s="52"/>
    </row>
    <row r="12" spans="2:12" ht="16.5" thickBot="1" x14ac:dyDescent="0.3">
      <c r="B12" s="15"/>
      <c r="C12" s="15"/>
      <c r="D12" s="34"/>
      <c r="E12" s="15"/>
      <c r="F12" s="15"/>
      <c r="G12" s="15"/>
      <c r="H12" s="34"/>
      <c r="I12" s="54">
        <v>44935</v>
      </c>
      <c r="J12" s="87" t="s">
        <v>1487</v>
      </c>
      <c r="K12" s="87"/>
      <c r="L12" s="88"/>
    </row>
    <row r="13" spans="2:12" ht="15.75" x14ac:dyDescent="0.25">
      <c r="B13" s="17" t="s">
        <v>273</v>
      </c>
      <c r="C13" s="17" t="s">
        <v>274</v>
      </c>
      <c r="D13" s="17" t="s">
        <v>275</v>
      </c>
      <c r="E13" s="17" t="s">
        <v>276</v>
      </c>
      <c r="F13" s="17" t="s">
        <v>277</v>
      </c>
      <c r="G13" s="17" t="s">
        <v>788</v>
      </c>
      <c r="H13" s="17" t="s">
        <v>789</v>
      </c>
      <c r="I13" s="53" t="s">
        <v>278</v>
      </c>
      <c r="J13" s="89" t="s">
        <v>657</v>
      </c>
      <c r="K13" s="89" t="s">
        <v>661</v>
      </c>
      <c r="L13" s="89" t="s">
        <v>659</v>
      </c>
    </row>
    <row r="14" spans="2:12" s="62" customFormat="1" x14ac:dyDescent="0.25">
      <c r="B14" s="20" t="s">
        <v>0</v>
      </c>
      <c r="C14" s="20" t="s">
        <v>482</v>
      </c>
      <c r="D14" s="20" t="s">
        <v>116</v>
      </c>
      <c r="E14" s="20" t="s">
        <v>269</v>
      </c>
      <c r="F14" s="20" t="s">
        <v>1056</v>
      </c>
      <c r="G14" s="20">
        <v>30</v>
      </c>
      <c r="H14" s="57">
        <v>1170.1200000000003</v>
      </c>
      <c r="I14" s="20" t="s">
        <v>270</v>
      </c>
      <c r="J14" s="85" t="s">
        <v>1488</v>
      </c>
      <c r="K14" s="85" t="s">
        <v>1491</v>
      </c>
      <c r="L14" s="85" t="s">
        <v>1494</v>
      </c>
    </row>
    <row r="15" spans="2:12" s="62" customFormat="1" x14ac:dyDescent="0.25">
      <c r="B15" s="20" t="s">
        <v>0</v>
      </c>
      <c r="C15" s="20" t="s">
        <v>482</v>
      </c>
      <c r="D15" s="20" t="s">
        <v>117</v>
      </c>
      <c r="E15" s="20" t="s">
        <v>269</v>
      </c>
      <c r="F15" s="20" t="s">
        <v>1056</v>
      </c>
      <c r="G15" s="20" t="s">
        <v>268</v>
      </c>
      <c r="H15" s="57">
        <v>1.0580000000000001</v>
      </c>
      <c r="I15" s="20" t="s">
        <v>270</v>
      </c>
      <c r="J15" s="85" t="s">
        <v>1489</v>
      </c>
      <c r="K15" s="85" t="s">
        <v>1493</v>
      </c>
      <c r="L15" s="85" t="s">
        <v>1495</v>
      </c>
    </row>
    <row r="16" spans="2:12" s="62" customFormat="1" x14ac:dyDescent="0.25">
      <c r="B16" s="20" t="s">
        <v>0</v>
      </c>
      <c r="C16" s="20" t="s">
        <v>482</v>
      </c>
      <c r="D16" s="20" t="s">
        <v>431</v>
      </c>
      <c r="E16" s="20" t="s">
        <v>269</v>
      </c>
      <c r="F16" s="20" t="s">
        <v>1056</v>
      </c>
      <c r="G16" s="20" t="s">
        <v>268</v>
      </c>
      <c r="H16" s="57">
        <v>229.58099999999999</v>
      </c>
      <c r="I16" s="20" t="s">
        <v>270</v>
      </c>
      <c r="J16" s="85" t="s">
        <v>1490</v>
      </c>
      <c r="K16" s="85" t="s">
        <v>1492</v>
      </c>
      <c r="L16" s="85" t="s">
        <v>1496</v>
      </c>
    </row>
    <row r="17" spans="2:12" s="62" customFormat="1" x14ac:dyDescent="0.25">
      <c r="B17" s="20" t="s">
        <v>0</v>
      </c>
      <c r="C17" s="20" t="s">
        <v>482</v>
      </c>
      <c r="D17" s="20" t="s">
        <v>1171</v>
      </c>
      <c r="E17" s="20" t="s">
        <v>269</v>
      </c>
      <c r="F17" s="20" t="s">
        <v>1056</v>
      </c>
      <c r="G17" s="20" t="s">
        <v>1172</v>
      </c>
      <c r="H17" s="57">
        <v>1.7999999999999998</v>
      </c>
      <c r="I17" s="20" t="s">
        <v>270</v>
      </c>
      <c r="J17" s="85" t="s">
        <v>1488</v>
      </c>
      <c r="K17" s="85" t="s">
        <v>1491</v>
      </c>
      <c r="L17" s="85" t="s">
        <v>1494</v>
      </c>
    </row>
    <row r="18" spans="2:12" s="62" customFormat="1" x14ac:dyDescent="0.25">
      <c r="B18" s="20" t="s">
        <v>0</v>
      </c>
      <c r="C18" s="20" t="s">
        <v>482</v>
      </c>
      <c r="D18" s="20" t="s">
        <v>999</v>
      </c>
      <c r="E18" s="20" t="s">
        <v>269</v>
      </c>
      <c r="F18" s="20" t="s">
        <v>1056</v>
      </c>
      <c r="G18" s="20" t="s">
        <v>1257</v>
      </c>
      <c r="H18" s="57">
        <v>362</v>
      </c>
      <c r="I18" s="20" t="s">
        <v>270</v>
      </c>
      <c r="J18" s="85">
        <v>1935.9</v>
      </c>
      <c r="K18" s="85">
        <v>1930.9</v>
      </c>
      <c r="L18" s="85">
        <v>1925.9</v>
      </c>
    </row>
    <row r="19" spans="2:12" s="62" customFormat="1" x14ac:dyDescent="0.25">
      <c r="B19" s="20" t="s">
        <v>0</v>
      </c>
      <c r="C19" s="20" t="s">
        <v>482</v>
      </c>
      <c r="D19" s="20" t="s">
        <v>118</v>
      </c>
      <c r="E19" s="20" t="s">
        <v>269</v>
      </c>
      <c r="F19" s="20" t="s">
        <v>1056</v>
      </c>
      <c r="G19" s="20" t="s">
        <v>652</v>
      </c>
      <c r="H19" s="57">
        <v>516.6</v>
      </c>
      <c r="I19" s="20" t="s">
        <v>270</v>
      </c>
      <c r="J19" s="85">
        <v>1494</v>
      </c>
      <c r="K19" s="85">
        <v>1489</v>
      </c>
      <c r="L19" s="85">
        <v>1484</v>
      </c>
    </row>
    <row r="20" spans="2:12" s="62" customFormat="1" x14ac:dyDescent="0.25">
      <c r="B20" s="20" t="s">
        <v>0</v>
      </c>
      <c r="C20" s="20" t="s">
        <v>482</v>
      </c>
      <c r="D20" s="20" t="s">
        <v>1173</v>
      </c>
      <c r="E20" s="20" t="s">
        <v>269</v>
      </c>
      <c r="F20" s="20" t="s">
        <v>1056</v>
      </c>
      <c r="G20" s="20" t="s">
        <v>1174</v>
      </c>
      <c r="H20" s="57">
        <v>13</v>
      </c>
      <c r="I20" s="20" t="s">
        <v>270</v>
      </c>
      <c r="J20" s="85">
        <v>882</v>
      </c>
      <c r="K20" s="85">
        <v>877</v>
      </c>
      <c r="L20" s="85">
        <v>872</v>
      </c>
    </row>
    <row r="21" spans="2:12" s="62" customFormat="1" x14ac:dyDescent="0.25">
      <c r="B21" s="20" t="s">
        <v>0</v>
      </c>
      <c r="C21" s="20" t="s">
        <v>482</v>
      </c>
      <c r="D21" s="20" t="s">
        <v>119</v>
      </c>
      <c r="E21" s="20" t="s">
        <v>269</v>
      </c>
      <c r="F21" s="20" t="s">
        <v>1056</v>
      </c>
      <c r="G21" s="20" t="s">
        <v>446</v>
      </c>
      <c r="H21" s="57">
        <v>815.58</v>
      </c>
      <c r="I21" s="20" t="s">
        <v>272</v>
      </c>
      <c r="J21" s="85">
        <v>972</v>
      </c>
      <c r="K21" s="85">
        <v>967</v>
      </c>
      <c r="L21" s="85">
        <v>962</v>
      </c>
    </row>
    <row r="22" spans="2:12" s="62" customFormat="1" x14ac:dyDescent="0.25">
      <c r="B22" s="20" t="s">
        <v>0</v>
      </c>
      <c r="C22" s="20" t="s">
        <v>482</v>
      </c>
      <c r="D22" s="20" t="s">
        <v>587</v>
      </c>
      <c r="E22" s="20" t="s">
        <v>269</v>
      </c>
      <c r="F22" s="20" t="s">
        <v>1056</v>
      </c>
      <c r="G22" s="20" t="s">
        <v>1216</v>
      </c>
      <c r="H22" s="57">
        <v>323.79999999999995</v>
      </c>
      <c r="I22" s="20" t="s">
        <v>270</v>
      </c>
      <c r="J22" s="85">
        <v>643.5</v>
      </c>
      <c r="K22" s="85">
        <v>638.5</v>
      </c>
      <c r="L22" s="85">
        <v>633.5</v>
      </c>
    </row>
    <row r="23" spans="2:12" s="62" customFormat="1" x14ac:dyDescent="0.25">
      <c r="B23" s="20" t="s">
        <v>0</v>
      </c>
      <c r="C23" s="20" t="s">
        <v>482</v>
      </c>
      <c r="D23" s="20" t="s">
        <v>1341</v>
      </c>
      <c r="E23" s="20" t="s">
        <v>269</v>
      </c>
      <c r="F23" s="20" t="s">
        <v>1056</v>
      </c>
      <c r="G23" s="20" t="s">
        <v>268</v>
      </c>
      <c r="H23" s="57">
        <v>2</v>
      </c>
      <c r="I23" s="20" t="s">
        <v>272</v>
      </c>
      <c r="J23" s="85">
        <v>614.70000000000005</v>
      </c>
      <c r="K23" s="85">
        <v>609.70000000000005</v>
      </c>
      <c r="L23" s="85">
        <v>604.70000000000005</v>
      </c>
    </row>
    <row r="24" spans="2:12" s="62" customFormat="1" x14ac:dyDescent="0.25">
      <c r="B24" s="20" t="s">
        <v>0</v>
      </c>
      <c r="C24" s="20" t="s">
        <v>482</v>
      </c>
      <c r="D24" s="20" t="s">
        <v>1175</v>
      </c>
      <c r="E24" s="20" t="s">
        <v>269</v>
      </c>
      <c r="F24" s="20" t="s">
        <v>1056</v>
      </c>
      <c r="G24" s="20" t="s">
        <v>268</v>
      </c>
      <c r="H24" s="57">
        <v>3</v>
      </c>
      <c r="I24" s="20" t="s">
        <v>270</v>
      </c>
      <c r="J24" s="85">
        <v>1026</v>
      </c>
      <c r="K24" s="85">
        <v>1021</v>
      </c>
      <c r="L24" s="85">
        <v>1016</v>
      </c>
    </row>
    <row r="25" spans="2:12" s="62" customFormat="1" x14ac:dyDescent="0.25">
      <c r="B25" s="20" t="s">
        <v>0</v>
      </c>
      <c r="C25" s="20" t="s">
        <v>482</v>
      </c>
      <c r="D25" s="20" t="s">
        <v>120</v>
      </c>
      <c r="E25" s="20" t="s">
        <v>269</v>
      </c>
      <c r="F25" s="20" t="s">
        <v>1056</v>
      </c>
      <c r="G25" s="20" t="s">
        <v>121</v>
      </c>
      <c r="H25" s="57">
        <v>846</v>
      </c>
      <c r="I25" s="20" t="s">
        <v>270</v>
      </c>
      <c r="J25" s="85">
        <v>810</v>
      </c>
      <c r="K25" s="85">
        <v>805</v>
      </c>
      <c r="L25" s="85">
        <v>800</v>
      </c>
    </row>
    <row r="26" spans="2:12" s="62" customFormat="1" x14ac:dyDescent="0.25">
      <c r="B26" s="20" t="s">
        <v>0</v>
      </c>
      <c r="C26" s="20" t="s">
        <v>482</v>
      </c>
      <c r="D26" s="20" t="s">
        <v>31</v>
      </c>
      <c r="E26" s="20" t="s">
        <v>269</v>
      </c>
      <c r="F26" s="20" t="s">
        <v>1056</v>
      </c>
      <c r="G26" s="20" t="s">
        <v>121</v>
      </c>
      <c r="H26" s="57">
        <v>1006.5</v>
      </c>
      <c r="I26" s="20" t="s">
        <v>270</v>
      </c>
      <c r="J26" s="85">
        <v>853.2</v>
      </c>
      <c r="K26" s="85">
        <v>848.2</v>
      </c>
      <c r="L26" s="85">
        <v>843.2</v>
      </c>
    </row>
    <row r="27" spans="2:12" s="62" customFormat="1" x14ac:dyDescent="0.25">
      <c r="B27" s="20" t="s">
        <v>0</v>
      </c>
      <c r="C27" s="20" t="s">
        <v>482</v>
      </c>
      <c r="D27" s="20" t="s">
        <v>122</v>
      </c>
      <c r="E27" s="20" t="s">
        <v>269</v>
      </c>
      <c r="F27" s="20" t="s">
        <v>1056</v>
      </c>
      <c r="G27" s="20">
        <v>5.8</v>
      </c>
      <c r="H27" s="57">
        <v>1</v>
      </c>
      <c r="I27" s="20" t="s">
        <v>271</v>
      </c>
      <c r="J27" s="85">
        <v>591.29999999999995</v>
      </c>
      <c r="K27" s="85">
        <v>586.29999999999995</v>
      </c>
      <c r="L27" s="85">
        <v>581.29999999999995</v>
      </c>
    </row>
    <row r="28" spans="2:12" s="62" customFormat="1" x14ac:dyDescent="0.25">
      <c r="B28" s="20" t="s">
        <v>0</v>
      </c>
      <c r="C28" s="20" t="s">
        <v>482</v>
      </c>
      <c r="D28" s="20" t="s">
        <v>16</v>
      </c>
      <c r="E28" s="20" t="s">
        <v>269</v>
      </c>
      <c r="F28" s="20" t="s">
        <v>1056</v>
      </c>
      <c r="G28" s="20" t="s">
        <v>19</v>
      </c>
      <c r="H28" s="57">
        <v>199</v>
      </c>
      <c r="I28" s="20" t="s">
        <v>270</v>
      </c>
      <c r="J28" s="85">
        <v>591.29999999999995</v>
      </c>
      <c r="K28" s="85">
        <v>586.29999999999995</v>
      </c>
      <c r="L28" s="85">
        <v>581.29999999999995</v>
      </c>
    </row>
    <row r="29" spans="2:12" s="62" customFormat="1" x14ac:dyDescent="0.25">
      <c r="B29" s="20" t="s">
        <v>0</v>
      </c>
      <c r="C29" s="20" t="s">
        <v>482</v>
      </c>
      <c r="D29" s="20" t="s">
        <v>1193</v>
      </c>
      <c r="E29" s="20" t="s">
        <v>269</v>
      </c>
      <c r="F29" s="20" t="s">
        <v>1056</v>
      </c>
      <c r="G29" s="20" t="s">
        <v>268</v>
      </c>
      <c r="H29" s="57">
        <v>560</v>
      </c>
      <c r="I29" s="20" t="s">
        <v>270</v>
      </c>
      <c r="J29" s="85">
        <v>900</v>
      </c>
      <c r="K29" s="85">
        <v>895</v>
      </c>
      <c r="L29" s="85">
        <v>890</v>
      </c>
    </row>
    <row r="30" spans="2:12" s="62" customFormat="1" x14ac:dyDescent="0.25">
      <c r="B30" s="20" t="s">
        <v>0</v>
      </c>
      <c r="C30" s="20" t="s">
        <v>482</v>
      </c>
      <c r="D30" s="20" t="s">
        <v>1031</v>
      </c>
      <c r="E30" s="20" t="s">
        <v>269</v>
      </c>
      <c r="F30" s="20" t="s">
        <v>1056</v>
      </c>
      <c r="G30" s="20" t="s">
        <v>488</v>
      </c>
      <c r="H30" s="57">
        <v>62</v>
      </c>
      <c r="I30" s="20" t="s">
        <v>270</v>
      </c>
      <c r="J30" s="85">
        <v>1062</v>
      </c>
      <c r="K30" s="85">
        <v>1057</v>
      </c>
      <c r="L30" s="85">
        <v>1052</v>
      </c>
    </row>
    <row r="31" spans="2:12" s="62" customFormat="1" x14ac:dyDescent="0.25">
      <c r="B31" s="20" t="s">
        <v>0</v>
      </c>
      <c r="C31" s="20" t="s">
        <v>482</v>
      </c>
      <c r="D31" s="20" t="s">
        <v>12</v>
      </c>
      <c r="E31" s="20" t="s">
        <v>269</v>
      </c>
      <c r="F31" s="20" t="s">
        <v>1056</v>
      </c>
      <c r="G31" s="20" t="s">
        <v>980</v>
      </c>
      <c r="H31" s="57">
        <v>2</v>
      </c>
      <c r="I31" s="20" t="s">
        <v>271</v>
      </c>
      <c r="J31" s="85">
        <v>1062</v>
      </c>
      <c r="K31" s="85">
        <v>1057</v>
      </c>
      <c r="L31" s="85">
        <v>1052</v>
      </c>
    </row>
    <row r="32" spans="2:12" s="62" customFormat="1" x14ac:dyDescent="0.25">
      <c r="B32" s="20" t="s">
        <v>0</v>
      </c>
      <c r="C32" s="20" t="s">
        <v>482</v>
      </c>
      <c r="D32" s="20" t="s">
        <v>1194</v>
      </c>
      <c r="E32" s="20" t="s">
        <v>269</v>
      </c>
      <c r="F32" s="20" t="s">
        <v>1056</v>
      </c>
      <c r="G32" s="20" t="s">
        <v>268</v>
      </c>
      <c r="H32" s="57">
        <v>1656</v>
      </c>
      <c r="I32" s="20" t="s">
        <v>270</v>
      </c>
      <c r="J32" s="85">
        <v>666</v>
      </c>
      <c r="K32" s="85">
        <v>661</v>
      </c>
      <c r="L32" s="85">
        <v>656</v>
      </c>
    </row>
    <row r="33" spans="2:12" s="62" customFormat="1" x14ac:dyDescent="0.25">
      <c r="B33" s="20" t="s">
        <v>0</v>
      </c>
      <c r="C33" s="20" t="s">
        <v>482</v>
      </c>
      <c r="D33" s="20" t="s">
        <v>1195</v>
      </c>
      <c r="E33" s="20" t="s">
        <v>269</v>
      </c>
      <c r="F33" s="20" t="s">
        <v>1056</v>
      </c>
      <c r="G33" s="20" t="s">
        <v>268</v>
      </c>
      <c r="H33" s="57">
        <v>334</v>
      </c>
      <c r="I33" s="20" t="s">
        <v>270</v>
      </c>
      <c r="J33" s="85">
        <v>666</v>
      </c>
      <c r="K33" s="85">
        <v>661</v>
      </c>
      <c r="L33" s="85">
        <v>656</v>
      </c>
    </row>
    <row r="34" spans="2:12" s="62" customFormat="1" x14ac:dyDescent="0.25">
      <c r="B34" s="20" t="s">
        <v>0</v>
      </c>
      <c r="C34" s="20" t="s">
        <v>482</v>
      </c>
      <c r="D34" s="20" t="s">
        <v>33</v>
      </c>
      <c r="E34" s="20" t="s">
        <v>269</v>
      </c>
      <c r="F34" s="20" t="s">
        <v>1056</v>
      </c>
      <c r="G34" s="20" t="s">
        <v>123</v>
      </c>
      <c r="H34" s="57">
        <v>607.6</v>
      </c>
      <c r="I34" s="20" t="s">
        <v>272</v>
      </c>
      <c r="J34" s="85">
        <v>595.79999999999995</v>
      </c>
      <c r="K34" s="85">
        <v>590.79999999999995</v>
      </c>
      <c r="L34" s="85">
        <v>585.79999999999995</v>
      </c>
    </row>
    <row r="35" spans="2:12" s="62" customFormat="1" x14ac:dyDescent="0.25">
      <c r="B35" s="20" t="s">
        <v>0</v>
      </c>
      <c r="C35" s="20" t="s">
        <v>482</v>
      </c>
      <c r="D35" s="20" t="s">
        <v>33</v>
      </c>
      <c r="E35" s="20" t="s">
        <v>269</v>
      </c>
      <c r="F35" s="20" t="s">
        <v>1056</v>
      </c>
      <c r="G35" s="20" t="s">
        <v>124</v>
      </c>
      <c r="H35" s="57">
        <v>1262</v>
      </c>
      <c r="I35" s="20" t="s">
        <v>279</v>
      </c>
      <c r="J35" s="85">
        <v>595.79999999999995</v>
      </c>
      <c r="K35" s="85">
        <v>590.79999999999995</v>
      </c>
      <c r="L35" s="85">
        <v>585.79999999999995</v>
      </c>
    </row>
    <row r="36" spans="2:12" s="62" customFormat="1" x14ac:dyDescent="0.25">
      <c r="B36" s="20" t="s">
        <v>0</v>
      </c>
      <c r="C36" s="20" t="s">
        <v>482</v>
      </c>
      <c r="D36" s="20" t="s">
        <v>406</v>
      </c>
      <c r="E36" s="20" t="s">
        <v>269</v>
      </c>
      <c r="F36" s="20" t="s">
        <v>1056</v>
      </c>
      <c r="G36" s="20" t="s">
        <v>268</v>
      </c>
      <c r="H36" s="57">
        <v>1</v>
      </c>
      <c r="I36" s="20" t="s">
        <v>270</v>
      </c>
      <c r="J36" s="85">
        <v>595.79999999999995</v>
      </c>
      <c r="K36" s="85">
        <v>590.79999999999995</v>
      </c>
      <c r="L36" s="85">
        <v>585.79999999999995</v>
      </c>
    </row>
    <row r="37" spans="2:12" s="62" customFormat="1" x14ac:dyDescent="0.25">
      <c r="B37" s="20" t="s">
        <v>0</v>
      </c>
      <c r="C37" s="20" t="s">
        <v>482</v>
      </c>
      <c r="D37" s="20" t="s">
        <v>35</v>
      </c>
      <c r="E37" s="20" t="s">
        <v>269</v>
      </c>
      <c r="F37" s="20" t="s">
        <v>1056</v>
      </c>
      <c r="G37" s="20" t="s">
        <v>464</v>
      </c>
      <c r="H37" s="57">
        <v>475</v>
      </c>
      <c r="I37" s="20" t="s">
        <v>280</v>
      </c>
      <c r="J37" s="85">
        <v>690.3</v>
      </c>
      <c r="K37" s="85">
        <v>685.3</v>
      </c>
      <c r="L37" s="85">
        <v>680.3</v>
      </c>
    </row>
    <row r="38" spans="2:12" s="62" customFormat="1" x14ac:dyDescent="0.25">
      <c r="B38" s="20" t="s">
        <v>0</v>
      </c>
      <c r="C38" s="20" t="s">
        <v>482</v>
      </c>
      <c r="D38" s="20" t="s">
        <v>37</v>
      </c>
      <c r="E38" s="20" t="s">
        <v>269</v>
      </c>
      <c r="F38" s="20" t="s">
        <v>1056</v>
      </c>
      <c r="G38" s="20" t="s">
        <v>1032</v>
      </c>
      <c r="H38" s="57">
        <v>270</v>
      </c>
      <c r="I38" s="20" t="s">
        <v>271</v>
      </c>
      <c r="J38" s="85">
        <v>738</v>
      </c>
      <c r="K38" s="85">
        <v>733</v>
      </c>
      <c r="L38" s="85">
        <v>728</v>
      </c>
    </row>
    <row r="39" spans="2:12" s="62" customFormat="1" x14ac:dyDescent="0.25">
      <c r="B39" s="20" t="s">
        <v>0</v>
      </c>
      <c r="C39" s="20" t="s">
        <v>482</v>
      </c>
      <c r="D39" s="20" t="s">
        <v>653</v>
      </c>
      <c r="E39" s="20" t="s">
        <v>269</v>
      </c>
      <c r="F39" s="20" t="s">
        <v>1056</v>
      </c>
      <c r="G39" s="20">
        <v>4.2</v>
      </c>
      <c r="H39" s="57">
        <v>822</v>
      </c>
      <c r="I39" s="20" t="s">
        <v>270</v>
      </c>
      <c r="J39" s="85">
        <v>792</v>
      </c>
      <c r="K39" s="85">
        <v>787</v>
      </c>
      <c r="L39" s="85">
        <v>782</v>
      </c>
    </row>
    <row r="40" spans="2:12" s="62" customFormat="1" x14ac:dyDescent="0.25">
      <c r="B40" s="20" t="s">
        <v>0</v>
      </c>
      <c r="C40" s="20" t="s">
        <v>482</v>
      </c>
      <c r="D40" s="20" t="s">
        <v>38</v>
      </c>
      <c r="E40" s="20" t="s">
        <v>269</v>
      </c>
      <c r="F40" s="20" t="s">
        <v>1056</v>
      </c>
      <c r="G40" s="20" t="s">
        <v>588</v>
      </c>
      <c r="H40" s="57">
        <v>449</v>
      </c>
      <c r="I40" s="20" t="s">
        <v>270</v>
      </c>
      <c r="J40" s="85">
        <v>614.70000000000005</v>
      </c>
      <c r="K40" s="85">
        <v>609.70000000000005</v>
      </c>
      <c r="L40" s="85">
        <v>604.70000000000005</v>
      </c>
    </row>
    <row r="41" spans="2:12" s="62" customFormat="1" x14ac:dyDescent="0.25">
      <c r="B41" s="20" t="s">
        <v>0</v>
      </c>
      <c r="C41" s="20" t="s">
        <v>482</v>
      </c>
      <c r="D41" s="20" t="s">
        <v>125</v>
      </c>
      <c r="E41" s="20" t="s">
        <v>269</v>
      </c>
      <c r="F41" s="20" t="s">
        <v>1056</v>
      </c>
      <c r="G41" s="20" t="s">
        <v>126</v>
      </c>
      <c r="H41" s="57">
        <v>2.5</v>
      </c>
      <c r="I41" s="20" t="s">
        <v>270</v>
      </c>
      <c r="J41" s="85">
        <v>612</v>
      </c>
      <c r="K41" s="85">
        <v>607</v>
      </c>
      <c r="L41" s="85">
        <v>602</v>
      </c>
    </row>
    <row r="42" spans="2:12" s="62" customFormat="1" x14ac:dyDescent="0.25">
      <c r="B42" s="20" t="s">
        <v>0</v>
      </c>
      <c r="C42" s="20" t="s">
        <v>482</v>
      </c>
      <c r="D42" s="20" t="s">
        <v>1033</v>
      </c>
      <c r="E42" s="20" t="s">
        <v>269</v>
      </c>
      <c r="F42" s="20" t="s">
        <v>1056</v>
      </c>
      <c r="G42" s="20" t="s">
        <v>147</v>
      </c>
      <c r="H42" s="57">
        <v>597</v>
      </c>
      <c r="I42" s="20" t="s">
        <v>272</v>
      </c>
      <c r="J42" s="85">
        <v>690.3</v>
      </c>
      <c r="K42" s="85">
        <v>685.3</v>
      </c>
      <c r="L42" s="85">
        <v>680.3</v>
      </c>
    </row>
    <row r="43" spans="2:12" s="62" customFormat="1" x14ac:dyDescent="0.25">
      <c r="B43" s="20" t="s">
        <v>0</v>
      </c>
      <c r="C43" s="20" t="s">
        <v>482</v>
      </c>
      <c r="D43" s="20" t="s">
        <v>127</v>
      </c>
      <c r="E43" s="20" t="s">
        <v>269</v>
      </c>
      <c r="F43" s="20" t="s">
        <v>1056</v>
      </c>
      <c r="G43" s="20" t="s">
        <v>268</v>
      </c>
      <c r="H43" s="57">
        <v>43</v>
      </c>
      <c r="I43" s="20" t="s">
        <v>270</v>
      </c>
      <c r="J43" s="85">
        <v>624.6</v>
      </c>
      <c r="K43" s="85">
        <v>619.6</v>
      </c>
      <c r="L43" s="85">
        <v>614.6</v>
      </c>
    </row>
    <row r="44" spans="2:12" s="62" customFormat="1" x14ac:dyDescent="0.25">
      <c r="B44" s="20" t="s">
        <v>0</v>
      </c>
      <c r="C44" s="20" t="s">
        <v>482</v>
      </c>
      <c r="D44" s="20" t="s">
        <v>786</v>
      </c>
      <c r="E44" s="20" t="s">
        <v>269</v>
      </c>
      <c r="F44" s="20" t="s">
        <v>1056</v>
      </c>
      <c r="G44" s="20" t="s">
        <v>787</v>
      </c>
      <c r="H44" s="57">
        <v>2000</v>
      </c>
      <c r="I44" s="20" t="s">
        <v>270</v>
      </c>
      <c r="J44" s="85">
        <v>624.6</v>
      </c>
      <c r="K44" s="85">
        <v>619.6</v>
      </c>
      <c r="L44" s="85">
        <v>614.6</v>
      </c>
    </row>
    <row r="45" spans="2:12" s="62" customFormat="1" x14ac:dyDescent="0.25">
      <c r="B45" s="20" t="s">
        <v>0</v>
      </c>
      <c r="C45" s="20" t="s">
        <v>482</v>
      </c>
      <c r="D45" s="20" t="s">
        <v>128</v>
      </c>
      <c r="E45" s="20" t="s">
        <v>269</v>
      </c>
      <c r="F45" s="20" t="s">
        <v>1056</v>
      </c>
      <c r="G45" s="20" t="s">
        <v>129</v>
      </c>
      <c r="H45" s="57">
        <v>3</v>
      </c>
      <c r="I45" s="20" t="s">
        <v>270</v>
      </c>
      <c r="J45" s="85">
        <v>624.6</v>
      </c>
      <c r="K45" s="85">
        <v>619.6</v>
      </c>
      <c r="L45" s="85">
        <v>614.6</v>
      </c>
    </row>
    <row r="46" spans="2:12" s="62" customFormat="1" x14ac:dyDescent="0.25">
      <c r="B46" s="20" t="s">
        <v>0</v>
      </c>
      <c r="C46" s="20" t="s">
        <v>482</v>
      </c>
      <c r="D46" s="20" t="s">
        <v>40</v>
      </c>
      <c r="E46" s="20" t="s">
        <v>269</v>
      </c>
      <c r="F46" s="20" t="s">
        <v>1056</v>
      </c>
      <c r="G46" s="20" t="s">
        <v>17</v>
      </c>
      <c r="H46" s="57">
        <v>1612</v>
      </c>
      <c r="I46" s="20" t="s">
        <v>270</v>
      </c>
      <c r="J46" s="85">
        <v>643.5</v>
      </c>
      <c r="K46" s="85">
        <v>638.5</v>
      </c>
      <c r="L46" s="85">
        <v>633.5</v>
      </c>
    </row>
    <row r="47" spans="2:12" s="62" customFormat="1" x14ac:dyDescent="0.25">
      <c r="B47" s="20" t="s">
        <v>0</v>
      </c>
      <c r="C47" s="20" t="s">
        <v>482</v>
      </c>
      <c r="D47" s="20" t="s">
        <v>130</v>
      </c>
      <c r="E47" s="20" t="s">
        <v>269</v>
      </c>
      <c r="F47" s="20" t="s">
        <v>1056</v>
      </c>
      <c r="G47" s="20">
        <v>2</v>
      </c>
      <c r="H47" s="57">
        <v>4</v>
      </c>
      <c r="I47" s="20" t="s">
        <v>270</v>
      </c>
      <c r="J47" s="85">
        <v>639</v>
      </c>
      <c r="K47" s="85">
        <v>634</v>
      </c>
      <c r="L47" s="85">
        <v>629</v>
      </c>
    </row>
    <row r="48" spans="2:12" s="62" customFormat="1" x14ac:dyDescent="0.25">
      <c r="B48" s="20" t="s">
        <v>0</v>
      </c>
      <c r="C48" s="20" t="s">
        <v>482</v>
      </c>
      <c r="D48" s="20" t="s">
        <v>1176</v>
      </c>
      <c r="E48" s="20" t="s">
        <v>269</v>
      </c>
      <c r="F48" s="20" t="s">
        <v>1056</v>
      </c>
      <c r="G48" s="20" t="s">
        <v>268</v>
      </c>
      <c r="H48" s="57">
        <v>11</v>
      </c>
      <c r="I48" s="20" t="s">
        <v>270</v>
      </c>
      <c r="J48" s="85">
        <v>690.3</v>
      </c>
      <c r="K48" s="85">
        <v>685.3</v>
      </c>
      <c r="L48" s="85">
        <v>680.3</v>
      </c>
    </row>
    <row r="49" spans="2:12" s="62" customFormat="1" x14ac:dyDescent="0.25">
      <c r="B49" s="20" t="s">
        <v>0</v>
      </c>
      <c r="C49" s="20" t="s">
        <v>482</v>
      </c>
      <c r="D49" s="20" t="s">
        <v>1177</v>
      </c>
      <c r="E49" s="20" t="s">
        <v>269</v>
      </c>
      <c r="F49" s="20" t="s">
        <v>1056</v>
      </c>
      <c r="G49" s="20" t="s">
        <v>268</v>
      </c>
      <c r="H49" s="57">
        <v>4</v>
      </c>
      <c r="I49" s="20" t="s">
        <v>270</v>
      </c>
      <c r="J49" s="85">
        <v>690.3</v>
      </c>
      <c r="K49" s="85">
        <v>685.3</v>
      </c>
      <c r="L49" s="85">
        <v>680.3</v>
      </c>
    </row>
    <row r="50" spans="2:12" s="62" customFormat="1" x14ac:dyDescent="0.25">
      <c r="B50" s="20" t="s">
        <v>0</v>
      </c>
      <c r="C50" s="20" t="s">
        <v>482</v>
      </c>
      <c r="D50" s="20" t="s">
        <v>131</v>
      </c>
      <c r="E50" s="20" t="s">
        <v>269</v>
      </c>
      <c r="F50" s="20" t="s">
        <v>1056</v>
      </c>
      <c r="G50" s="20" t="s">
        <v>132</v>
      </c>
      <c r="H50" s="57">
        <v>27.5</v>
      </c>
      <c r="I50" s="20" t="s">
        <v>270</v>
      </c>
      <c r="J50" s="85">
        <v>603</v>
      </c>
      <c r="K50" s="85">
        <v>598</v>
      </c>
      <c r="L50" s="85">
        <v>593</v>
      </c>
    </row>
    <row r="51" spans="2:12" s="62" customFormat="1" x14ac:dyDescent="0.25">
      <c r="B51" s="20" t="s">
        <v>0</v>
      </c>
      <c r="C51" s="20" t="s">
        <v>482</v>
      </c>
      <c r="D51" s="20" t="s">
        <v>131</v>
      </c>
      <c r="E51" s="20" t="s">
        <v>269</v>
      </c>
      <c r="F51" s="20" t="s">
        <v>1056</v>
      </c>
      <c r="G51" s="20" t="s">
        <v>126</v>
      </c>
      <c r="H51" s="57">
        <v>1000</v>
      </c>
      <c r="I51" s="20" t="s">
        <v>270</v>
      </c>
      <c r="J51" s="85">
        <v>603</v>
      </c>
      <c r="K51" s="85">
        <v>598</v>
      </c>
      <c r="L51" s="85">
        <v>593</v>
      </c>
    </row>
    <row r="52" spans="2:12" s="62" customFormat="1" x14ac:dyDescent="0.25">
      <c r="B52" s="20" t="s">
        <v>0</v>
      </c>
      <c r="C52" s="20" t="s">
        <v>482</v>
      </c>
      <c r="D52" s="20" t="s">
        <v>42</v>
      </c>
      <c r="E52" s="20" t="s">
        <v>269</v>
      </c>
      <c r="F52" s="20" t="s">
        <v>1056</v>
      </c>
      <c r="G52" s="20" t="s">
        <v>133</v>
      </c>
      <c r="H52" s="57">
        <v>121</v>
      </c>
      <c r="I52" s="20" t="s">
        <v>270</v>
      </c>
      <c r="J52" s="85">
        <v>586.79999999999995</v>
      </c>
      <c r="K52" s="85">
        <v>581.79999999999995</v>
      </c>
      <c r="L52" s="85">
        <v>576.79999999999995</v>
      </c>
    </row>
    <row r="53" spans="2:12" s="62" customFormat="1" x14ac:dyDescent="0.25">
      <c r="B53" s="20" t="s">
        <v>0</v>
      </c>
      <c r="C53" s="20" t="s">
        <v>482</v>
      </c>
      <c r="D53" s="20" t="s">
        <v>42</v>
      </c>
      <c r="E53" s="20" t="s">
        <v>269</v>
      </c>
      <c r="F53" s="20" t="s">
        <v>1056</v>
      </c>
      <c r="G53" s="20" t="s">
        <v>268</v>
      </c>
      <c r="H53" s="57">
        <v>1780</v>
      </c>
      <c r="I53" s="20" t="s">
        <v>270</v>
      </c>
      <c r="J53" s="85">
        <v>586.79999999999995</v>
      </c>
      <c r="K53" s="85">
        <v>581.79999999999995</v>
      </c>
      <c r="L53" s="85">
        <v>576.79999999999995</v>
      </c>
    </row>
    <row r="54" spans="2:12" s="62" customFormat="1" x14ac:dyDescent="0.25">
      <c r="B54" s="20" t="s">
        <v>0</v>
      </c>
      <c r="C54" s="20" t="s">
        <v>482</v>
      </c>
      <c r="D54" s="20" t="s">
        <v>42</v>
      </c>
      <c r="E54" s="20" t="s">
        <v>269</v>
      </c>
      <c r="F54" s="20" t="s">
        <v>1056</v>
      </c>
      <c r="G54" s="20" t="s">
        <v>67</v>
      </c>
      <c r="H54" s="57">
        <v>2288.5500000000002</v>
      </c>
      <c r="I54" s="20" t="s">
        <v>270</v>
      </c>
      <c r="J54" s="85">
        <v>586.79999999999995</v>
      </c>
      <c r="K54" s="85">
        <v>581.79999999999995</v>
      </c>
      <c r="L54" s="85">
        <v>576.79999999999995</v>
      </c>
    </row>
    <row r="55" spans="2:12" s="62" customFormat="1" x14ac:dyDescent="0.25">
      <c r="B55" s="20" t="s">
        <v>0</v>
      </c>
      <c r="C55" s="20" t="s">
        <v>482</v>
      </c>
      <c r="D55" s="20" t="s">
        <v>29</v>
      </c>
      <c r="E55" s="20" t="s">
        <v>269</v>
      </c>
      <c r="F55" s="20" t="s">
        <v>1056</v>
      </c>
      <c r="G55" s="20" t="s">
        <v>268</v>
      </c>
      <c r="H55" s="57">
        <v>12</v>
      </c>
      <c r="I55" s="20" t="s">
        <v>270</v>
      </c>
      <c r="J55" s="85">
        <v>532.79999999999995</v>
      </c>
      <c r="K55" s="85">
        <v>527.79999999999995</v>
      </c>
      <c r="L55" s="85">
        <v>522.79999999999995</v>
      </c>
    </row>
    <row r="56" spans="2:12" s="62" customFormat="1" x14ac:dyDescent="0.25">
      <c r="B56" s="20" t="s">
        <v>0</v>
      </c>
      <c r="C56" s="20" t="s">
        <v>482</v>
      </c>
      <c r="D56" s="20" t="s">
        <v>134</v>
      </c>
      <c r="E56" s="20" t="s">
        <v>269</v>
      </c>
      <c r="F56" s="20" t="s">
        <v>1056</v>
      </c>
      <c r="G56" s="20">
        <v>4</v>
      </c>
      <c r="H56" s="57">
        <v>5</v>
      </c>
      <c r="I56" s="20" t="s">
        <v>270</v>
      </c>
      <c r="J56" s="85">
        <v>774</v>
      </c>
      <c r="K56" s="85">
        <v>769</v>
      </c>
      <c r="L56" s="85">
        <v>764</v>
      </c>
    </row>
    <row r="57" spans="2:12" s="62" customFormat="1" x14ac:dyDescent="0.25">
      <c r="B57" s="20" t="s">
        <v>0</v>
      </c>
      <c r="C57" s="20" t="s">
        <v>482</v>
      </c>
      <c r="D57" s="20" t="s">
        <v>135</v>
      </c>
      <c r="E57" s="20" t="s">
        <v>269</v>
      </c>
      <c r="F57" s="20" t="s">
        <v>1056</v>
      </c>
      <c r="G57" s="20" t="s">
        <v>136</v>
      </c>
      <c r="H57" s="57">
        <v>201.39999999999998</v>
      </c>
      <c r="I57" s="20" t="s">
        <v>272</v>
      </c>
      <c r="J57" s="85">
        <v>567</v>
      </c>
      <c r="K57" s="85">
        <v>562</v>
      </c>
      <c r="L57" s="85">
        <v>557</v>
      </c>
    </row>
    <row r="58" spans="2:12" s="62" customFormat="1" x14ac:dyDescent="0.25">
      <c r="B58" s="20" t="s">
        <v>0</v>
      </c>
      <c r="C58" s="20" t="s">
        <v>482</v>
      </c>
      <c r="D58" s="20" t="s">
        <v>137</v>
      </c>
      <c r="E58" s="20" t="s">
        <v>269</v>
      </c>
      <c r="F58" s="20" t="s">
        <v>1056</v>
      </c>
      <c r="G58" s="20" t="s">
        <v>138</v>
      </c>
      <c r="H58" s="57">
        <v>123.80000000000001</v>
      </c>
      <c r="I58" s="20" t="s">
        <v>270</v>
      </c>
      <c r="J58" s="85">
        <v>567</v>
      </c>
      <c r="K58" s="85">
        <v>562</v>
      </c>
      <c r="L58" s="85">
        <v>557</v>
      </c>
    </row>
    <row r="59" spans="2:12" s="62" customFormat="1" x14ac:dyDescent="0.25">
      <c r="B59" s="20" t="s">
        <v>0</v>
      </c>
      <c r="C59" s="20" t="s">
        <v>482</v>
      </c>
      <c r="D59" s="20" t="s">
        <v>447</v>
      </c>
      <c r="E59" s="20" t="s">
        <v>269</v>
      </c>
      <c r="F59" s="20" t="s">
        <v>1056</v>
      </c>
      <c r="G59" s="20" t="s">
        <v>268</v>
      </c>
      <c r="H59" s="57">
        <v>8</v>
      </c>
      <c r="I59" s="20" t="s">
        <v>270</v>
      </c>
      <c r="J59" s="85">
        <v>666</v>
      </c>
      <c r="K59" s="85">
        <v>661</v>
      </c>
      <c r="L59" s="85">
        <v>656</v>
      </c>
    </row>
    <row r="60" spans="2:12" s="62" customFormat="1" x14ac:dyDescent="0.25">
      <c r="B60" s="20" t="s">
        <v>0</v>
      </c>
      <c r="C60" s="20" t="s">
        <v>482</v>
      </c>
      <c r="D60" s="20" t="s">
        <v>1258</v>
      </c>
      <c r="E60" s="20" t="s">
        <v>269</v>
      </c>
      <c r="F60" s="20" t="s">
        <v>1056</v>
      </c>
      <c r="G60" s="20" t="s">
        <v>268</v>
      </c>
      <c r="H60" s="57">
        <v>7</v>
      </c>
      <c r="I60" s="20" t="s">
        <v>270</v>
      </c>
      <c r="J60" s="85">
        <v>631.79999999999995</v>
      </c>
      <c r="K60" s="85">
        <v>626.79999999999995</v>
      </c>
      <c r="L60" s="85">
        <v>621.79999999999995</v>
      </c>
    </row>
    <row r="61" spans="2:12" s="62" customFormat="1" x14ac:dyDescent="0.25">
      <c r="B61" s="20" t="s">
        <v>0</v>
      </c>
      <c r="C61" s="20" t="s">
        <v>482</v>
      </c>
      <c r="D61" s="20" t="s">
        <v>483</v>
      </c>
      <c r="E61" s="20" t="s">
        <v>269</v>
      </c>
      <c r="F61" s="20" t="s">
        <v>1056</v>
      </c>
      <c r="G61" s="20" t="s">
        <v>268</v>
      </c>
      <c r="H61" s="57">
        <v>0.5</v>
      </c>
      <c r="I61" s="20" t="s">
        <v>272</v>
      </c>
      <c r="J61" s="85">
        <v>564.29999999999995</v>
      </c>
      <c r="K61" s="85">
        <v>559.29999999999995</v>
      </c>
      <c r="L61" s="85">
        <v>554.29999999999995</v>
      </c>
    </row>
    <row r="62" spans="2:12" s="62" customFormat="1" x14ac:dyDescent="0.25">
      <c r="B62" s="20" t="s">
        <v>0</v>
      </c>
      <c r="C62" s="20" t="s">
        <v>482</v>
      </c>
      <c r="D62" s="20" t="s">
        <v>981</v>
      </c>
      <c r="E62" s="20" t="s">
        <v>269</v>
      </c>
      <c r="F62" s="20" t="s">
        <v>1056</v>
      </c>
      <c r="G62" s="20" t="s">
        <v>1399</v>
      </c>
      <c r="H62" s="57">
        <v>130</v>
      </c>
      <c r="I62" s="20" t="s">
        <v>270</v>
      </c>
      <c r="J62" s="85">
        <v>631.79999999999995</v>
      </c>
      <c r="K62" s="85">
        <v>626.79999999999995</v>
      </c>
      <c r="L62" s="85">
        <v>621.79999999999995</v>
      </c>
    </row>
    <row r="63" spans="2:12" s="62" customFormat="1" x14ac:dyDescent="0.25">
      <c r="B63" s="20" t="s">
        <v>0</v>
      </c>
      <c r="C63" s="20" t="s">
        <v>482</v>
      </c>
      <c r="D63" s="20" t="s">
        <v>589</v>
      </c>
      <c r="E63" s="20" t="s">
        <v>269</v>
      </c>
      <c r="F63" s="20" t="s">
        <v>1056</v>
      </c>
      <c r="G63" s="20" t="s">
        <v>590</v>
      </c>
      <c r="H63" s="57">
        <v>532.5</v>
      </c>
      <c r="I63" s="20" t="s">
        <v>270</v>
      </c>
      <c r="J63" s="85">
        <v>657</v>
      </c>
      <c r="K63" s="85">
        <v>652</v>
      </c>
      <c r="L63" s="85">
        <v>647</v>
      </c>
    </row>
    <row r="64" spans="2:12" s="62" customFormat="1" x14ac:dyDescent="0.25">
      <c r="B64" s="20" t="s">
        <v>0</v>
      </c>
      <c r="C64" s="20" t="s">
        <v>482</v>
      </c>
      <c r="D64" s="20" t="s">
        <v>140</v>
      </c>
      <c r="E64" s="20" t="s">
        <v>269</v>
      </c>
      <c r="F64" s="20" t="s">
        <v>1056</v>
      </c>
      <c r="G64" s="20" t="s">
        <v>141</v>
      </c>
      <c r="H64" s="57">
        <v>153</v>
      </c>
      <c r="I64" s="20" t="s">
        <v>270</v>
      </c>
      <c r="J64" s="85">
        <v>654.29999999999995</v>
      </c>
      <c r="K64" s="85">
        <v>649.29999999999995</v>
      </c>
      <c r="L64" s="85">
        <v>644.29999999999995</v>
      </c>
    </row>
    <row r="65" spans="2:12" s="62" customFormat="1" x14ac:dyDescent="0.25">
      <c r="B65" s="20" t="s">
        <v>0</v>
      </c>
      <c r="C65" s="20" t="s">
        <v>482</v>
      </c>
      <c r="D65" s="20" t="s">
        <v>142</v>
      </c>
      <c r="E65" s="20" t="s">
        <v>269</v>
      </c>
      <c r="F65" s="20" t="s">
        <v>1056</v>
      </c>
      <c r="G65" s="20">
        <v>3</v>
      </c>
      <c r="H65" s="57">
        <v>20</v>
      </c>
      <c r="I65" s="20" t="s">
        <v>270</v>
      </c>
      <c r="J65" s="85">
        <v>624.6</v>
      </c>
      <c r="K65" s="85">
        <v>619.6</v>
      </c>
      <c r="L65" s="85">
        <v>614.6</v>
      </c>
    </row>
    <row r="66" spans="2:12" s="62" customFormat="1" x14ac:dyDescent="0.25">
      <c r="B66" s="20" t="s">
        <v>0</v>
      </c>
      <c r="C66" s="20" t="s">
        <v>482</v>
      </c>
      <c r="D66" s="20" t="s">
        <v>982</v>
      </c>
      <c r="E66" s="20" t="s">
        <v>269</v>
      </c>
      <c r="F66" s="20" t="s">
        <v>1056</v>
      </c>
      <c r="G66" s="20" t="s">
        <v>268</v>
      </c>
      <c r="H66" s="57">
        <v>5</v>
      </c>
      <c r="I66" s="20" t="s">
        <v>270</v>
      </c>
      <c r="J66" s="85">
        <v>522</v>
      </c>
      <c r="K66" s="85">
        <v>517</v>
      </c>
      <c r="L66" s="85">
        <v>512</v>
      </c>
    </row>
    <row r="67" spans="2:12" s="62" customFormat="1" x14ac:dyDescent="0.25">
      <c r="B67" s="20" t="s">
        <v>0</v>
      </c>
      <c r="C67" s="20" t="s">
        <v>482</v>
      </c>
      <c r="D67" s="20" t="s">
        <v>143</v>
      </c>
      <c r="E67" s="20" t="s">
        <v>269</v>
      </c>
      <c r="F67" s="20" t="s">
        <v>1056</v>
      </c>
      <c r="G67" s="20" t="s">
        <v>268</v>
      </c>
      <c r="H67" s="57">
        <v>46</v>
      </c>
      <c r="I67" s="20" t="s">
        <v>271</v>
      </c>
      <c r="J67" s="85">
        <v>522</v>
      </c>
      <c r="K67" s="85">
        <v>517</v>
      </c>
      <c r="L67" s="85">
        <v>512</v>
      </c>
    </row>
    <row r="68" spans="2:12" s="62" customFormat="1" x14ac:dyDescent="0.25">
      <c r="B68" s="20" t="s">
        <v>0</v>
      </c>
      <c r="C68" s="20" t="s">
        <v>482</v>
      </c>
      <c r="D68" s="20" t="s">
        <v>143</v>
      </c>
      <c r="E68" s="20" t="s">
        <v>269</v>
      </c>
      <c r="F68" s="20" t="s">
        <v>1056</v>
      </c>
      <c r="G68" s="20" t="s">
        <v>144</v>
      </c>
      <c r="H68" s="57">
        <v>675.5</v>
      </c>
      <c r="I68" s="20" t="s">
        <v>270</v>
      </c>
      <c r="J68" s="85">
        <v>522</v>
      </c>
      <c r="K68" s="85">
        <v>517</v>
      </c>
      <c r="L68" s="85">
        <v>512</v>
      </c>
    </row>
    <row r="69" spans="2:12" s="62" customFormat="1" x14ac:dyDescent="0.25">
      <c r="B69" s="20" t="s">
        <v>0</v>
      </c>
      <c r="C69" s="20" t="s">
        <v>482</v>
      </c>
      <c r="D69" s="20" t="s">
        <v>46</v>
      </c>
      <c r="E69" s="20" t="s">
        <v>269</v>
      </c>
      <c r="F69" s="20" t="s">
        <v>1056</v>
      </c>
      <c r="G69" s="20" t="s">
        <v>268</v>
      </c>
      <c r="H69" s="57">
        <v>71</v>
      </c>
      <c r="I69" s="20" t="s">
        <v>270</v>
      </c>
      <c r="J69" s="85">
        <v>640.79999999999995</v>
      </c>
      <c r="K69" s="85">
        <v>635.79999999999995</v>
      </c>
      <c r="L69" s="85">
        <v>630.79999999999995</v>
      </c>
    </row>
    <row r="70" spans="2:12" s="62" customFormat="1" x14ac:dyDescent="0.25">
      <c r="B70" s="20" t="s">
        <v>0</v>
      </c>
      <c r="C70" s="20" t="s">
        <v>482</v>
      </c>
      <c r="D70" s="20" t="s">
        <v>145</v>
      </c>
      <c r="E70" s="20" t="s">
        <v>269</v>
      </c>
      <c r="F70" s="20" t="s">
        <v>1056</v>
      </c>
      <c r="G70" s="20" t="s">
        <v>268</v>
      </c>
      <c r="H70" s="57">
        <v>5</v>
      </c>
      <c r="I70" s="20" t="s">
        <v>270</v>
      </c>
      <c r="J70" s="85">
        <v>613.79999999999995</v>
      </c>
      <c r="K70" s="85">
        <v>608.79999999999995</v>
      </c>
      <c r="L70" s="85">
        <v>603.79999999999995</v>
      </c>
    </row>
    <row r="71" spans="2:12" s="62" customFormat="1" x14ac:dyDescent="0.25">
      <c r="B71" s="20" t="s">
        <v>0</v>
      </c>
      <c r="C71" s="20" t="s">
        <v>482</v>
      </c>
      <c r="D71" s="20" t="s">
        <v>654</v>
      </c>
      <c r="E71" s="20" t="s">
        <v>269</v>
      </c>
      <c r="F71" s="20" t="s">
        <v>1056</v>
      </c>
      <c r="G71" s="20" t="s">
        <v>268</v>
      </c>
      <c r="H71" s="57">
        <v>11</v>
      </c>
      <c r="I71" s="20" t="s">
        <v>270</v>
      </c>
      <c r="J71" s="85">
        <v>631.79999999999995</v>
      </c>
      <c r="K71" s="85">
        <v>626.79999999999995</v>
      </c>
      <c r="L71" s="85">
        <v>621.79999999999995</v>
      </c>
    </row>
    <row r="72" spans="2:12" s="62" customFormat="1" x14ac:dyDescent="0.25">
      <c r="B72" s="20" t="s">
        <v>0</v>
      </c>
      <c r="C72" s="20" t="s">
        <v>482</v>
      </c>
      <c r="D72" s="20" t="s">
        <v>47</v>
      </c>
      <c r="E72" s="20" t="s">
        <v>269</v>
      </c>
      <c r="F72" s="20" t="s">
        <v>1056</v>
      </c>
      <c r="G72" s="20" t="s">
        <v>655</v>
      </c>
      <c r="H72" s="57">
        <v>1.7000000000000028</v>
      </c>
      <c r="I72" s="20" t="s">
        <v>270</v>
      </c>
      <c r="J72" s="85">
        <v>631.79999999999995</v>
      </c>
      <c r="K72" s="85">
        <v>626.79999999999995</v>
      </c>
      <c r="L72" s="85">
        <v>621.79999999999995</v>
      </c>
    </row>
    <row r="73" spans="2:12" s="62" customFormat="1" x14ac:dyDescent="0.25">
      <c r="B73" s="20" t="s">
        <v>0</v>
      </c>
      <c r="C73" s="20" t="s">
        <v>482</v>
      </c>
      <c r="D73" s="20" t="s">
        <v>48</v>
      </c>
      <c r="E73" s="20" t="s">
        <v>269</v>
      </c>
      <c r="F73" s="20" t="s">
        <v>1057</v>
      </c>
      <c r="G73" s="20" t="s">
        <v>268</v>
      </c>
      <c r="H73" s="57">
        <v>18</v>
      </c>
      <c r="I73" s="20" t="s">
        <v>270</v>
      </c>
      <c r="J73" s="85">
        <v>252</v>
      </c>
      <c r="K73" s="85">
        <v>247</v>
      </c>
      <c r="L73" s="85">
        <v>242</v>
      </c>
    </row>
    <row r="74" spans="2:12" s="62" customFormat="1" x14ac:dyDescent="0.25">
      <c r="B74" s="20" t="s">
        <v>0</v>
      </c>
      <c r="C74" s="20" t="s">
        <v>482</v>
      </c>
      <c r="D74" s="20" t="s">
        <v>48</v>
      </c>
      <c r="E74" s="20" t="s">
        <v>269</v>
      </c>
      <c r="F74" s="20" t="s">
        <v>1056</v>
      </c>
      <c r="G74" s="20" t="s">
        <v>268</v>
      </c>
      <c r="H74" s="57">
        <v>12</v>
      </c>
      <c r="I74" s="20" t="s">
        <v>270</v>
      </c>
      <c r="J74" s="85">
        <v>691.2</v>
      </c>
      <c r="K74" s="85">
        <v>686.2</v>
      </c>
      <c r="L74" s="85">
        <v>681.2</v>
      </c>
    </row>
    <row r="75" spans="2:12" s="62" customFormat="1" x14ac:dyDescent="0.25">
      <c r="B75" s="20" t="s">
        <v>0</v>
      </c>
      <c r="C75" s="20" t="s">
        <v>482</v>
      </c>
      <c r="D75" s="20" t="s">
        <v>48</v>
      </c>
      <c r="E75" s="20" t="s">
        <v>269</v>
      </c>
      <c r="F75" s="20" t="s">
        <v>1056</v>
      </c>
      <c r="G75" s="20" t="s">
        <v>139</v>
      </c>
      <c r="H75" s="57">
        <v>304</v>
      </c>
      <c r="I75" s="20" t="s">
        <v>272</v>
      </c>
      <c r="J75" s="85" t="s">
        <v>268</v>
      </c>
      <c r="K75" s="85" t="s">
        <v>268</v>
      </c>
      <c r="L75" s="85" t="s">
        <v>268</v>
      </c>
    </row>
    <row r="76" spans="2:12" s="62" customFormat="1" x14ac:dyDescent="0.25">
      <c r="B76" s="20" t="s">
        <v>0</v>
      </c>
      <c r="C76" s="20" t="s">
        <v>482</v>
      </c>
      <c r="D76" s="20" t="s">
        <v>50</v>
      </c>
      <c r="E76" s="20" t="s">
        <v>269</v>
      </c>
      <c r="F76" s="20" t="s">
        <v>1056</v>
      </c>
      <c r="G76" s="20" t="s">
        <v>448</v>
      </c>
      <c r="H76" s="57">
        <v>19</v>
      </c>
      <c r="I76" s="20" t="s">
        <v>271</v>
      </c>
      <c r="J76" s="85">
        <v>624.6</v>
      </c>
      <c r="K76" s="85">
        <v>619.6</v>
      </c>
      <c r="L76" s="85">
        <v>614.6</v>
      </c>
    </row>
    <row r="77" spans="2:12" s="62" customFormat="1" x14ac:dyDescent="0.25">
      <c r="B77" s="20" t="s">
        <v>0</v>
      </c>
      <c r="C77" s="20" t="s">
        <v>482</v>
      </c>
      <c r="D77" s="20" t="s">
        <v>148</v>
      </c>
      <c r="E77" s="20" t="s">
        <v>269</v>
      </c>
      <c r="F77" s="20" t="s">
        <v>1056</v>
      </c>
      <c r="G77" s="20" t="s">
        <v>429</v>
      </c>
      <c r="H77" s="57">
        <v>92</v>
      </c>
      <c r="I77" s="20" t="s">
        <v>270</v>
      </c>
      <c r="J77" s="85">
        <v>624.6</v>
      </c>
      <c r="K77" s="85">
        <v>619.6</v>
      </c>
      <c r="L77" s="85">
        <v>614.6</v>
      </c>
    </row>
    <row r="78" spans="2:12" s="62" customFormat="1" x14ac:dyDescent="0.25">
      <c r="B78" s="20" t="s">
        <v>0</v>
      </c>
      <c r="C78" s="20" t="s">
        <v>482</v>
      </c>
      <c r="D78" s="20" t="s">
        <v>148</v>
      </c>
      <c r="E78" s="20" t="s">
        <v>269</v>
      </c>
      <c r="F78" s="20" t="s">
        <v>1056</v>
      </c>
      <c r="G78" s="20" t="s">
        <v>268</v>
      </c>
      <c r="H78" s="57">
        <v>184</v>
      </c>
      <c r="I78" s="20" t="s">
        <v>272</v>
      </c>
      <c r="J78" s="85">
        <v>624.6</v>
      </c>
      <c r="K78" s="85">
        <v>619.6</v>
      </c>
      <c r="L78" s="85">
        <v>614.6</v>
      </c>
    </row>
    <row r="79" spans="2:12" s="62" customFormat="1" x14ac:dyDescent="0.25">
      <c r="B79" s="20" t="s">
        <v>0</v>
      </c>
      <c r="C79" s="20" t="s">
        <v>482</v>
      </c>
      <c r="D79" s="20" t="s">
        <v>149</v>
      </c>
      <c r="E79" s="20" t="s">
        <v>269</v>
      </c>
      <c r="F79" s="20" t="s">
        <v>1056</v>
      </c>
      <c r="G79" s="20" t="s">
        <v>1217</v>
      </c>
      <c r="H79" s="57">
        <v>55</v>
      </c>
      <c r="I79" s="20" t="s">
        <v>270</v>
      </c>
      <c r="J79" s="85">
        <v>684</v>
      </c>
      <c r="K79" s="85">
        <v>679</v>
      </c>
      <c r="L79" s="85">
        <v>674</v>
      </c>
    </row>
    <row r="80" spans="2:12" s="62" customFormat="1" x14ac:dyDescent="0.25">
      <c r="B80" s="20" t="s">
        <v>0</v>
      </c>
      <c r="C80" s="20" t="s">
        <v>482</v>
      </c>
      <c r="D80" s="20" t="s">
        <v>150</v>
      </c>
      <c r="E80" s="20" t="s">
        <v>269</v>
      </c>
      <c r="F80" s="20" t="s">
        <v>1056</v>
      </c>
      <c r="G80" s="20" t="s">
        <v>268</v>
      </c>
      <c r="H80" s="57">
        <v>69</v>
      </c>
      <c r="I80" s="20" t="s">
        <v>271</v>
      </c>
      <c r="J80" s="85" t="s">
        <v>268</v>
      </c>
      <c r="K80" s="85" t="s">
        <v>268</v>
      </c>
      <c r="L80" s="85" t="s">
        <v>268</v>
      </c>
    </row>
    <row r="81" spans="2:12" s="62" customFormat="1" x14ac:dyDescent="0.25">
      <c r="B81" s="20" t="s">
        <v>0</v>
      </c>
      <c r="C81" s="20" t="s">
        <v>482</v>
      </c>
      <c r="D81" s="20" t="s">
        <v>1259</v>
      </c>
      <c r="E81" s="20" t="s">
        <v>269</v>
      </c>
      <c r="F81" s="20" t="s">
        <v>1056</v>
      </c>
      <c r="G81" s="20" t="s">
        <v>268</v>
      </c>
      <c r="H81" s="57">
        <v>121</v>
      </c>
      <c r="I81" s="20" t="s">
        <v>270</v>
      </c>
      <c r="J81" s="85">
        <v>596.70000000000005</v>
      </c>
      <c r="K81" s="85">
        <v>591.70000000000005</v>
      </c>
      <c r="L81" s="85">
        <v>586.70000000000005</v>
      </c>
    </row>
    <row r="82" spans="2:12" s="62" customFormat="1" x14ac:dyDescent="0.25">
      <c r="B82" s="20" t="s">
        <v>0</v>
      </c>
      <c r="C82" s="20" t="s">
        <v>482</v>
      </c>
      <c r="D82" s="20" t="s">
        <v>1260</v>
      </c>
      <c r="E82" s="20" t="s">
        <v>269</v>
      </c>
      <c r="F82" s="20" t="s">
        <v>1056</v>
      </c>
      <c r="G82" s="20" t="s">
        <v>268</v>
      </c>
      <c r="H82" s="57">
        <v>30</v>
      </c>
      <c r="I82" s="20" t="s">
        <v>270</v>
      </c>
      <c r="J82" s="85">
        <v>591.29999999999995</v>
      </c>
      <c r="K82" s="85">
        <v>586.29999999999995</v>
      </c>
      <c r="L82" s="85">
        <v>581.29999999999995</v>
      </c>
    </row>
    <row r="83" spans="2:12" s="62" customFormat="1" x14ac:dyDescent="0.25">
      <c r="B83" s="20" t="s">
        <v>0</v>
      </c>
      <c r="C83" s="20" t="s">
        <v>482</v>
      </c>
      <c r="D83" s="20" t="s">
        <v>1261</v>
      </c>
      <c r="E83" s="20" t="s">
        <v>269</v>
      </c>
      <c r="F83" s="20" t="s">
        <v>1056</v>
      </c>
      <c r="G83" s="20" t="s">
        <v>133</v>
      </c>
      <c r="H83" s="57">
        <v>42</v>
      </c>
      <c r="I83" s="20" t="s">
        <v>270</v>
      </c>
      <c r="J83" s="85">
        <v>591.29999999999995</v>
      </c>
      <c r="K83" s="85">
        <v>586.29999999999995</v>
      </c>
      <c r="L83" s="85">
        <v>581.29999999999995</v>
      </c>
    </row>
    <row r="84" spans="2:12" s="62" customFormat="1" x14ac:dyDescent="0.25">
      <c r="B84" s="20" t="s">
        <v>0</v>
      </c>
      <c r="C84" s="20" t="s">
        <v>482</v>
      </c>
      <c r="D84" s="20" t="s">
        <v>1196</v>
      </c>
      <c r="E84" s="20" t="s">
        <v>269</v>
      </c>
      <c r="F84" s="20" t="s">
        <v>1056</v>
      </c>
      <c r="G84" s="20" t="s">
        <v>1327</v>
      </c>
      <c r="H84" s="57">
        <v>271</v>
      </c>
      <c r="I84" s="20" t="s">
        <v>270</v>
      </c>
      <c r="J84" s="85">
        <v>819</v>
      </c>
      <c r="K84" s="85">
        <v>814</v>
      </c>
      <c r="L84" s="85">
        <v>809</v>
      </c>
    </row>
    <row r="85" spans="2:12" s="62" customFormat="1" x14ac:dyDescent="0.25">
      <c r="B85" s="20" t="s">
        <v>0</v>
      </c>
      <c r="C85" s="20" t="s">
        <v>482</v>
      </c>
      <c r="D85" s="20" t="s">
        <v>1</v>
      </c>
      <c r="E85" s="20" t="s">
        <v>269</v>
      </c>
      <c r="F85" s="20" t="s">
        <v>1056</v>
      </c>
      <c r="G85" s="20" t="s">
        <v>152</v>
      </c>
      <c r="H85" s="57">
        <v>983</v>
      </c>
      <c r="I85" s="20" t="s">
        <v>270</v>
      </c>
      <c r="J85" s="85">
        <v>614.70000000000005</v>
      </c>
      <c r="K85" s="85">
        <v>609.70000000000005</v>
      </c>
      <c r="L85" s="85">
        <v>604.70000000000005</v>
      </c>
    </row>
    <row r="86" spans="2:12" s="62" customFormat="1" x14ac:dyDescent="0.25">
      <c r="B86" s="20" t="s">
        <v>0</v>
      </c>
      <c r="C86" s="20" t="s">
        <v>482</v>
      </c>
      <c r="D86" s="20" t="s">
        <v>53</v>
      </c>
      <c r="E86" s="20" t="s">
        <v>269</v>
      </c>
      <c r="F86" s="20" t="s">
        <v>1056</v>
      </c>
      <c r="G86" s="20" t="s">
        <v>449</v>
      </c>
      <c r="H86" s="57">
        <v>3862</v>
      </c>
      <c r="I86" s="20" t="s">
        <v>270</v>
      </c>
      <c r="J86" s="85">
        <v>540</v>
      </c>
      <c r="K86" s="85">
        <v>535</v>
      </c>
      <c r="L86" s="85">
        <v>530</v>
      </c>
    </row>
    <row r="87" spans="2:12" s="62" customFormat="1" x14ac:dyDescent="0.25">
      <c r="B87" s="20" t="s">
        <v>0</v>
      </c>
      <c r="C87" s="20" t="s">
        <v>482</v>
      </c>
      <c r="D87" s="20" t="s">
        <v>154</v>
      </c>
      <c r="E87" s="20" t="s">
        <v>269</v>
      </c>
      <c r="F87" s="20" t="s">
        <v>1056</v>
      </c>
      <c r="G87" s="20" t="s">
        <v>155</v>
      </c>
      <c r="H87" s="57">
        <v>197</v>
      </c>
      <c r="I87" s="20" t="s">
        <v>270</v>
      </c>
      <c r="J87" s="85">
        <v>684</v>
      </c>
      <c r="K87" s="85">
        <v>679</v>
      </c>
      <c r="L87" s="85">
        <v>674</v>
      </c>
    </row>
    <row r="88" spans="2:12" s="62" customFormat="1" x14ac:dyDescent="0.25">
      <c r="B88" s="20" t="s">
        <v>0</v>
      </c>
      <c r="C88" s="20" t="s">
        <v>482</v>
      </c>
      <c r="D88" s="20" t="s">
        <v>154</v>
      </c>
      <c r="E88" s="20" t="s">
        <v>269</v>
      </c>
      <c r="F88" s="20" t="s">
        <v>1056</v>
      </c>
      <c r="G88" s="20" t="s">
        <v>155</v>
      </c>
      <c r="H88" s="57">
        <v>1572</v>
      </c>
      <c r="I88" s="20" t="s">
        <v>270</v>
      </c>
      <c r="J88" s="85">
        <v>684</v>
      </c>
      <c r="K88" s="85">
        <v>679</v>
      </c>
      <c r="L88" s="85">
        <v>674</v>
      </c>
    </row>
    <row r="89" spans="2:12" s="62" customFormat="1" x14ac:dyDescent="0.25">
      <c r="B89" s="20" t="s">
        <v>0</v>
      </c>
      <c r="C89" s="20" t="s">
        <v>482</v>
      </c>
      <c r="D89" s="20" t="s">
        <v>1014</v>
      </c>
      <c r="E89" s="20" t="s">
        <v>269</v>
      </c>
      <c r="F89" s="20" t="s">
        <v>1056</v>
      </c>
      <c r="G89" s="20" t="s">
        <v>1218</v>
      </c>
      <c r="H89" s="57">
        <v>275</v>
      </c>
      <c r="I89" s="20" t="s">
        <v>272</v>
      </c>
      <c r="J89" s="85">
        <v>567.9</v>
      </c>
      <c r="K89" s="85">
        <v>562.9</v>
      </c>
      <c r="L89" s="85">
        <v>557.9</v>
      </c>
    </row>
    <row r="90" spans="2:12" s="62" customFormat="1" x14ac:dyDescent="0.25">
      <c r="B90" s="20" t="s">
        <v>0</v>
      </c>
      <c r="C90" s="20" t="s">
        <v>482</v>
      </c>
      <c r="D90" s="20" t="s">
        <v>156</v>
      </c>
      <c r="E90" s="20" t="s">
        <v>269</v>
      </c>
      <c r="F90" s="20" t="s">
        <v>1056</v>
      </c>
      <c r="G90" s="20" t="s">
        <v>157</v>
      </c>
      <c r="H90" s="57">
        <v>158</v>
      </c>
      <c r="I90" s="20" t="s">
        <v>272</v>
      </c>
      <c r="J90" s="85">
        <v>643.5</v>
      </c>
      <c r="K90" s="85">
        <v>638.5</v>
      </c>
      <c r="L90" s="85">
        <v>633.5</v>
      </c>
    </row>
    <row r="91" spans="2:12" s="62" customFormat="1" x14ac:dyDescent="0.25">
      <c r="B91" s="20" t="s">
        <v>0</v>
      </c>
      <c r="C91" s="20" t="s">
        <v>482</v>
      </c>
      <c r="D91" s="20" t="s">
        <v>158</v>
      </c>
      <c r="E91" s="20" t="s">
        <v>269</v>
      </c>
      <c r="F91" s="20" t="s">
        <v>1056</v>
      </c>
      <c r="G91" s="20" t="s">
        <v>159</v>
      </c>
      <c r="H91" s="57">
        <v>26</v>
      </c>
      <c r="I91" s="20" t="s">
        <v>270</v>
      </c>
      <c r="J91" s="85">
        <v>643.5</v>
      </c>
      <c r="K91" s="85">
        <v>638.5</v>
      </c>
      <c r="L91" s="85">
        <v>633.5</v>
      </c>
    </row>
    <row r="92" spans="2:12" s="62" customFormat="1" x14ac:dyDescent="0.25">
      <c r="B92" s="20" t="s">
        <v>0</v>
      </c>
      <c r="C92" s="20" t="s">
        <v>482</v>
      </c>
      <c r="D92" s="20" t="s">
        <v>839</v>
      </c>
      <c r="E92" s="20" t="s">
        <v>269</v>
      </c>
      <c r="F92" s="20" t="s">
        <v>1056</v>
      </c>
      <c r="G92" s="20">
        <v>3.66</v>
      </c>
      <c r="H92" s="57">
        <v>14</v>
      </c>
      <c r="I92" s="20" t="s">
        <v>270</v>
      </c>
      <c r="J92" s="85">
        <v>643.5</v>
      </c>
      <c r="K92" s="85">
        <v>638.5</v>
      </c>
      <c r="L92" s="85">
        <v>633.5</v>
      </c>
    </row>
    <row r="93" spans="2:12" s="62" customFormat="1" x14ac:dyDescent="0.25">
      <c r="B93" s="20" t="s">
        <v>0</v>
      </c>
      <c r="C93" s="20" t="s">
        <v>482</v>
      </c>
      <c r="D93" s="20" t="s">
        <v>1262</v>
      </c>
      <c r="E93" s="20" t="s">
        <v>269</v>
      </c>
      <c r="F93" s="20" t="s">
        <v>1056</v>
      </c>
      <c r="G93" s="20">
        <v>3.2</v>
      </c>
      <c r="H93" s="57">
        <v>16</v>
      </c>
      <c r="I93" s="20" t="s">
        <v>270</v>
      </c>
      <c r="J93" s="85">
        <v>643.5</v>
      </c>
      <c r="K93" s="85">
        <v>638.5</v>
      </c>
      <c r="L93" s="85">
        <v>633.5</v>
      </c>
    </row>
    <row r="94" spans="2:12" s="62" customFormat="1" x14ac:dyDescent="0.25">
      <c r="B94" s="20" t="s">
        <v>0</v>
      </c>
      <c r="C94" s="20" t="s">
        <v>482</v>
      </c>
      <c r="D94" s="20" t="s">
        <v>54</v>
      </c>
      <c r="E94" s="20" t="s">
        <v>269</v>
      </c>
      <c r="F94" s="20" t="s">
        <v>1056</v>
      </c>
      <c r="G94" s="20" t="s">
        <v>147</v>
      </c>
      <c r="H94" s="57">
        <v>328.7</v>
      </c>
      <c r="I94" s="20" t="s">
        <v>272</v>
      </c>
      <c r="J94" s="85">
        <v>595.79999999999995</v>
      </c>
      <c r="K94" s="85">
        <v>590.79999999999995</v>
      </c>
      <c r="L94" s="85">
        <v>585.79999999999995</v>
      </c>
    </row>
    <row r="95" spans="2:12" s="62" customFormat="1" x14ac:dyDescent="0.25">
      <c r="B95" s="20" t="s">
        <v>0</v>
      </c>
      <c r="C95" s="20" t="s">
        <v>482</v>
      </c>
      <c r="D95" s="20" t="s">
        <v>263</v>
      </c>
      <c r="E95" s="20" t="s">
        <v>269</v>
      </c>
      <c r="F95" s="20" t="s">
        <v>1056</v>
      </c>
      <c r="G95" s="20" t="s">
        <v>268</v>
      </c>
      <c r="H95" s="57">
        <v>12</v>
      </c>
      <c r="I95" s="20" t="s">
        <v>270</v>
      </c>
      <c r="J95" s="85">
        <v>663.3</v>
      </c>
      <c r="K95" s="85">
        <v>658.3</v>
      </c>
      <c r="L95" s="85">
        <v>653.29999999999995</v>
      </c>
    </row>
    <row r="96" spans="2:12" s="62" customFormat="1" x14ac:dyDescent="0.25">
      <c r="B96" s="20" t="s">
        <v>0</v>
      </c>
      <c r="C96" s="20" t="s">
        <v>482</v>
      </c>
      <c r="D96" s="20" t="s">
        <v>55</v>
      </c>
      <c r="E96" s="20" t="s">
        <v>269</v>
      </c>
      <c r="F96" s="20" t="s">
        <v>1056</v>
      </c>
      <c r="G96" s="20" t="s">
        <v>268</v>
      </c>
      <c r="H96" s="57">
        <v>8</v>
      </c>
      <c r="I96" s="20" t="s">
        <v>270</v>
      </c>
      <c r="J96" s="85">
        <v>663.3</v>
      </c>
      <c r="K96" s="85">
        <v>658.3</v>
      </c>
      <c r="L96" s="85">
        <v>653.29999999999995</v>
      </c>
    </row>
    <row r="97" spans="2:12" s="62" customFormat="1" x14ac:dyDescent="0.25">
      <c r="B97" s="20" t="s">
        <v>0</v>
      </c>
      <c r="C97" s="20" t="s">
        <v>482</v>
      </c>
      <c r="D97" s="20" t="s">
        <v>484</v>
      </c>
      <c r="E97" s="20" t="s">
        <v>269</v>
      </c>
      <c r="F97" s="20" t="s">
        <v>1056</v>
      </c>
      <c r="G97" s="20">
        <v>5</v>
      </c>
      <c r="H97" s="57">
        <v>49</v>
      </c>
      <c r="I97" s="20" t="s">
        <v>270</v>
      </c>
      <c r="J97" s="85">
        <v>576.9</v>
      </c>
      <c r="K97" s="85">
        <v>571.9</v>
      </c>
      <c r="L97" s="85">
        <v>566.9</v>
      </c>
    </row>
    <row r="98" spans="2:12" s="62" customFormat="1" x14ac:dyDescent="0.25">
      <c r="B98" s="20" t="s">
        <v>0</v>
      </c>
      <c r="C98" s="20" t="s">
        <v>482</v>
      </c>
      <c r="D98" s="20" t="s">
        <v>160</v>
      </c>
      <c r="E98" s="20" t="s">
        <v>269</v>
      </c>
      <c r="F98" s="20" t="s">
        <v>1056</v>
      </c>
      <c r="G98" s="20" t="s">
        <v>161</v>
      </c>
      <c r="H98" s="57">
        <v>3</v>
      </c>
      <c r="I98" s="20" t="s">
        <v>270</v>
      </c>
      <c r="J98" s="85">
        <v>624.6</v>
      </c>
      <c r="K98" s="85">
        <v>619.6</v>
      </c>
      <c r="L98" s="85">
        <v>614.6</v>
      </c>
    </row>
    <row r="99" spans="2:12" s="62" customFormat="1" x14ac:dyDescent="0.25">
      <c r="B99" s="20" t="s">
        <v>0</v>
      </c>
      <c r="C99" s="20" t="s">
        <v>482</v>
      </c>
      <c r="D99" s="20" t="s">
        <v>59</v>
      </c>
      <c r="E99" s="20" t="s">
        <v>269</v>
      </c>
      <c r="F99" s="20" t="s">
        <v>1056</v>
      </c>
      <c r="G99" s="20" t="s">
        <v>136</v>
      </c>
      <c r="H99" s="57">
        <v>368</v>
      </c>
      <c r="I99" s="20" t="s">
        <v>272</v>
      </c>
      <c r="J99" s="85">
        <v>586.79999999999995</v>
      </c>
      <c r="K99" s="85">
        <v>581.79999999999995</v>
      </c>
      <c r="L99" s="85">
        <v>576.79999999999995</v>
      </c>
    </row>
    <row r="100" spans="2:12" s="62" customFormat="1" x14ac:dyDescent="0.25">
      <c r="B100" s="20" t="s">
        <v>0</v>
      </c>
      <c r="C100" s="20" t="s">
        <v>482</v>
      </c>
      <c r="D100" s="20" t="s">
        <v>260</v>
      </c>
      <c r="E100" s="20" t="s">
        <v>269</v>
      </c>
      <c r="F100" s="20" t="s">
        <v>1056</v>
      </c>
      <c r="G100" s="20" t="s">
        <v>268</v>
      </c>
      <c r="H100" s="57">
        <v>45</v>
      </c>
      <c r="I100" s="20" t="s">
        <v>270</v>
      </c>
      <c r="J100" s="85">
        <v>643.5</v>
      </c>
      <c r="K100" s="85">
        <v>638.5</v>
      </c>
      <c r="L100" s="85">
        <v>633.5</v>
      </c>
    </row>
    <row r="101" spans="2:12" s="62" customFormat="1" x14ac:dyDescent="0.25">
      <c r="B101" s="20" t="s">
        <v>0</v>
      </c>
      <c r="C101" s="20" t="s">
        <v>482</v>
      </c>
      <c r="D101" s="20" t="s">
        <v>162</v>
      </c>
      <c r="E101" s="20" t="s">
        <v>269</v>
      </c>
      <c r="F101" s="20" t="s">
        <v>1056</v>
      </c>
      <c r="G101" s="20" t="s">
        <v>268</v>
      </c>
      <c r="H101" s="57">
        <v>5</v>
      </c>
      <c r="I101" s="20" t="s">
        <v>270</v>
      </c>
      <c r="J101" s="85">
        <v>624.6</v>
      </c>
      <c r="K101" s="85">
        <v>619.6</v>
      </c>
      <c r="L101" s="85">
        <v>614.6</v>
      </c>
    </row>
    <row r="102" spans="2:12" s="62" customFormat="1" x14ac:dyDescent="0.25">
      <c r="B102" s="20" t="s">
        <v>0</v>
      </c>
      <c r="C102" s="20" t="s">
        <v>482</v>
      </c>
      <c r="D102" s="20" t="s">
        <v>162</v>
      </c>
      <c r="E102" s="20" t="s">
        <v>269</v>
      </c>
      <c r="F102" s="20" t="s">
        <v>1056</v>
      </c>
      <c r="G102" s="20" t="s">
        <v>268</v>
      </c>
      <c r="H102" s="57">
        <v>109</v>
      </c>
      <c r="I102" s="20" t="s">
        <v>270</v>
      </c>
      <c r="J102" s="85">
        <v>624.6</v>
      </c>
      <c r="K102" s="85">
        <v>619.6</v>
      </c>
      <c r="L102" s="85">
        <v>614.6</v>
      </c>
    </row>
    <row r="103" spans="2:12" s="62" customFormat="1" x14ac:dyDescent="0.25">
      <c r="B103" s="20" t="s">
        <v>0</v>
      </c>
      <c r="C103" s="20" t="s">
        <v>482</v>
      </c>
      <c r="D103" s="20" t="s">
        <v>1219</v>
      </c>
      <c r="E103" s="20" t="s">
        <v>269</v>
      </c>
      <c r="F103" s="20" t="s">
        <v>1056</v>
      </c>
      <c r="G103" s="20">
        <v>2.0299999999999998</v>
      </c>
      <c r="H103" s="57">
        <v>16</v>
      </c>
      <c r="I103" s="20" t="s">
        <v>270</v>
      </c>
      <c r="J103" s="85" t="s">
        <v>268</v>
      </c>
      <c r="K103" s="85" t="s">
        <v>268</v>
      </c>
      <c r="L103" s="85" t="s">
        <v>268</v>
      </c>
    </row>
    <row r="104" spans="2:12" s="62" customFormat="1" x14ac:dyDescent="0.25">
      <c r="B104" s="20" t="s">
        <v>0</v>
      </c>
      <c r="C104" s="20" t="s">
        <v>482</v>
      </c>
      <c r="D104" s="20" t="s">
        <v>630</v>
      </c>
      <c r="E104" s="20" t="s">
        <v>269</v>
      </c>
      <c r="F104" s="20" t="s">
        <v>1057</v>
      </c>
      <c r="G104" s="20" t="s">
        <v>268</v>
      </c>
      <c r="H104" s="57">
        <v>4</v>
      </c>
      <c r="I104" s="20" t="s">
        <v>270</v>
      </c>
      <c r="J104" s="85">
        <v>207</v>
      </c>
      <c r="K104" s="85">
        <v>202</v>
      </c>
      <c r="L104" s="85">
        <v>197</v>
      </c>
    </row>
    <row r="105" spans="2:12" s="62" customFormat="1" x14ac:dyDescent="0.25">
      <c r="B105" s="20" t="s">
        <v>0</v>
      </c>
      <c r="C105" s="20" t="s">
        <v>482</v>
      </c>
      <c r="D105" s="20" t="s">
        <v>163</v>
      </c>
      <c r="E105" s="20" t="s">
        <v>269</v>
      </c>
      <c r="F105" s="20" t="s">
        <v>1056</v>
      </c>
      <c r="G105" s="20">
        <v>2.91</v>
      </c>
      <c r="H105" s="57">
        <v>34</v>
      </c>
      <c r="I105" s="20" t="s">
        <v>272</v>
      </c>
      <c r="J105" s="85">
        <v>563.4</v>
      </c>
      <c r="K105" s="85">
        <v>558.4</v>
      </c>
      <c r="L105" s="85">
        <v>553.4</v>
      </c>
    </row>
    <row r="106" spans="2:12" s="62" customFormat="1" x14ac:dyDescent="0.25">
      <c r="B106" s="20" t="s">
        <v>0</v>
      </c>
      <c r="C106" s="20" t="s">
        <v>482</v>
      </c>
      <c r="D106" s="20" t="s">
        <v>164</v>
      </c>
      <c r="E106" s="20" t="s">
        <v>269</v>
      </c>
      <c r="F106" s="20" t="s">
        <v>1056</v>
      </c>
      <c r="G106" s="20" t="s">
        <v>268</v>
      </c>
      <c r="H106" s="57">
        <v>48</v>
      </c>
      <c r="I106" s="20" t="s">
        <v>270</v>
      </c>
      <c r="J106" s="85">
        <v>624.6</v>
      </c>
      <c r="K106" s="85">
        <v>619.6</v>
      </c>
      <c r="L106" s="85">
        <v>614.6</v>
      </c>
    </row>
    <row r="107" spans="2:12" s="62" customFormat="1" x14ac:dyDescent="0.25">
      <c r="B107" s="20" t="s">
        <v>0</v>
      </c>
      <c r="C107" s="20" t="s">
        <v>482</v>
      </c>
      <c r="D107" s="20" t="s">
        <v>1178</v>
      </c>
      <c r="E107" s="20" t="s">
        <v>269</v>
      </c>
      <c r="F107" s="20" t="s">
        <v>1056</v>
      </c>
      <c r="G107" s="20">
        <v>5</v>
      </c>
      <c r="H107" s="57">
        <v>3</v>
      </c>
      <c r="I107" s="20" t="s">
        <v>270</v>
      </c>
      <c r="J107" s="85">
        <v>618.29999999999995</v>
      </c>
      <c r="K107" s="85">
        <v>613.29999999999995</v>
      </c>
      <c r="L107" s="85">
        <v>608.29999999999995</v>
      </c>
    </row>
    <row r="108" spans="2:12" s="62" customFormat="1" x14ac:dyDescent="0.25">
      <c r="B108" s="20" t="s">
        <v>0</v>
      </c>
      <c r="C108" s="20" t="s">
        <v>482</v>
      </c>
      <c r="D108" s="20" t="s">
        <v>1220</v>
      </c>
      <c r="E108" s="20" t="s">
        <v>269</v>
      </c>
      <c r="F108" s="20" t="s">
        <v>1056</v>
      </c>
      <c r="G108" s="20">
        <v>2.5</v>
      </c>
      <c r="H108" s="57">
        <v>25</v>
      </c>
      <c r="I108" s="20" t="s">
        <v>270</v>
      </c>
      <c r="J108" s="85">
        <v>819</v>
      </c>
      <c r="K108" s="85">
        <v>814</v>
      </c>
      <c r="L108" s="85">
        <v>809</v>
      </c>
    </row>
    <row r="109" spans="2:12" s="62" customFormat="1" x14ac:dyDescent="0.25">
      <c r="B109" s="20" t="s">
        <v>0</v>
      </c>
      <c r="C109" s="20" t="s">
        <v>482</v>
      </c>
      <c r="D109" s="20" t="s">
        <v>165</v>
      </c>
      <c r="E109" s="20" t="s">
        <v>269</v>
      </c>
      <c r="F109" s="20" t="s">
        <v>1056</v>
      </c>
      <c r="G109" s="20" t="s">
        <v>268</v>
      </c>
      <c r="H109" s="57">
        <v>1</v>
      </c>
      <c r="I109" s="20" t="s">
        <v>270</v>
      </c>
      <c r="J109" s="85">
        <v>573.29999999999995</v>
      </c>
      <c r="K109" s="85">
        <v>568.29999999999995</v>
      </c>
      <c r="L109" s="85">
        <v>563.29999999999995</v>
      </c>
    </row>
    <row r="110" spans="2:12" s="62" customFormat="1" x14ac:dyDescent="0.25">
      <c r="B110" s="20" t="s">
        <v>0</v>
      </c>
      <c r="C110" s="20" t="s">
        <v>482</v>
      </c>
      <c r="D110" s="20" t="s">
        <v>166</v>
      </c>
      <c r="E110" s="20" t="s">
        <v>269</v>
      </c>
      <c r="F110" s="20" t="s">
        <v>1056</v>
      </c>
      <c r="G110" s="20" t="s">
        <v>268</v>
      </c>
      <c r="H110" s="57">
        <v>44</v>
      </c>
      <c r="I110" s="20" t="s">
        <v>270</v>
      </c>
      <c r="J110" s="85">
        <v>573.29999999999995</v>
      </c>
      <c r="K110" s="85">
        <v>568.29999999999995</v>
      </c>
      <c r="L110" s="85">
        <v>563.29999999999995</v>
      </c>
    </row>
    <row r="111" spans="2:12" s="62" customFormat="1" x14ac:dyDescent="0.25">
      <c r="B111" s="20" t="s">
        <v>0</v>
      </c>
      <c r="C111" s="20" t="s">
        <v>482</v>
      </c>
      <c r="D111" s="20" t="s">
        <v>167</v>
      </c>
      <c r="E111" s="20" t="s">
        <v>269</v>
      </c>
      <c r="F111" s="20" t="s">
        <v>1056</v>
      </c>
      <c r="G111" s="20" t="s">
        <v>268</v>
      </c>
      <c r="H111" s="57">
        <v>2</v>
      </c>
      <c r="I111" s="20" t="s">
        <v>270</v>
      </c>
      <c r="J111" s="85">
        <v>573.29999999999995</v>
      </c>
      <c r="K111" s="85">
        <v>568.29999999999995</v>
      </c>
      <c r="L111" s="85">
        <v>563.29999999999995</v>
      </c>
    </row>
    <row r="112" spans="2:12" s="62" customFormat="1" x14ac:dyDescent="0.25">
      <c r="B112" s="20" t="s">
        <v>0</v>
      </c>
      <c r="C112" s="20" t="s">
        <v>482</v>
      </c>
      <c r="D112" s="20" t="s">
        <v>168</v>
      </c>
      <c r="E112" s="20" t="s">
        <v>269</v>
      </c>
      <c r="F112" s="20" t="s">
        <v>1056</v>
      </c>
      <c r="G112" s="20" t="s">
        <v>268</v>
      </c>
      <c r="H112" s="57">
        <v>1</v>
      </c>
      <c r="I112" s="20" t="s">
        <v>270</v>
      </c>
      <c r="J112" s="85">
        <v>595.79999999999995</v>
      </c>
      <c r="K112" s="85">
        <v>590.79999999999995</v>
      </c>
      <c r="L112" s="85">
        <v>585.79999999999995</v>
      </c>
    </row>
    <row r="113" spans="2:12" s="62" customFormat="1" x14ac:dyDescent="0.25">
      <c r="B113" s="20" t="s">
        <v>0</v>
      </c>
      <c r="C113" s="20" t="s">
        <v>482</v>
      </c>
      <c r="D113" s="20" t="s">
        <v>437</v>
      </c>
      <c r="E113" s="20" t="s">
        <v>269</v>
      </c>
      <c r="F113" s="20" t="s">
        <v>1056</v>
      </c>
      <c r="G113" s="20" t="s">
        <v>268</v>
      </c>
      <c r="H113" s="57">
        <v>559</v>
      </c>
      <c r="I113" s="20" t="s">
        <v>272</v>
      </c>
      <c r="J113" s="85">
        <v>595.79999999999995</v>
      </c>
      <c r="K113" s="85">
        <v>590.79999999999995</v>
      </c>
      <c r="L113" s="85">
        <v>585.79999999999995</v>
      </c>
    </row>
    <row r="114" spans="2:12" s="62" customFormat="1" x14ac:dyDescent="0.25">
      <c r="B114" s="20" t="s">
        <v>0</v>
      </c>
      <c r="C114" s="20" t="s">
        <v>482</v>
      </c>
      <c r="D114" s="20" t="s">
        <v>656</v>
      </c>
      <c r="E114" s="20" t="s">
        <v>269</v>
      </c>
      <c r="F114" s="20" t="s">
        <v>1056</v>
      </c>
      <c r="G114" s="20" t="s">
        <v>268</v>
      </c>
      <c r="H114" s="57">
        <v>137</v>
      </c>
      <c r="I114" s="20" t="s">
        <v>270</v>
      </c>
      <c r="J114" s="85">
        <v>595.79999999999995</v>
      </c>
      <c r="K114" s="85">
        <v>590.79999999999995</v>
      </c>
      <c r="L114" s="85">
        <v>585.79999999999995</v>
      </c>
    </row>
    <row r="115" spans="2:12" s="62" customFormat="1" x14ac:dyDescent="0.25">
      <c r="B115" s="20" t="s">
        <v>0</v>
      </c>
      <c r="C115" s="20" t="s">
        <v>482</v>
      </c>
      <c r="D115" s="20" t="s">
        <v>1197</v>
      </c>
      <c r="E115" s="20" t="s">
        <v>269</v>
      </c>
      <c r="F115" s="20" t="s">
        <v>1056</v>
      </c>
      <c r="G115" s="20">
        <v>4.0999999999999996</v>
      </c>
      <c r="H115" s="57">
        <v>206</v>
      </c>
      <c r="I115" s="20" t="s">
        <v>270</v>
      </c>
      <c r="J115" s="85">
        <v>573.29999999999995</v>
      </c>
      <c r="K115" s="85">
        <v>568.29999999999995</v>
      </c>
      <c r="L115" s="85">
        <v>563.29999999999995</v>
      </c>
    </row>
    <row r="116" spans="2:12" s="62" customFormat="1" x14ac:dyDescent="0.25">
      <c r="B116" s="20" t="s">
        <v>0</v>
      </c>
      <c r="C116" s="20" t="s">
        <v>482</v>
      </c>
      <c r="D116" s="20" t="s">
        <v>2</v>
      </c>
      <c r="E116" s="20" t="s">
        <v>269</v>
      </c>
      <c r="F116" s="20" t="s">
        <v>1056</v>
      </c>
      <c r="G116" s="20" t="s">
        <v>983</v>
      </c>
      <c r="H116" s="57">
        <v>87</v>
      </c>
      <c r="I116" s="20" t="s">
        <v>270</v>
      </c>
      <c r="J116" s="85">
        <v>567.9</v>
      </c>
      <c r="K116" s="85">
        <v>562.9</v>
      </c>
      <c r="L116" s="85">
        <v>557.9</v>
      </c>
    </row>
    <row r="117" spans="2:12" s="62" customFormat="1" x14ac:dyDescent="0.25">
      <c r="B117" s="20" t="s">
        <v>0</v>
      </c>
      <c r="C117" s="20" t="s">
        <v>482</v>
      </c>
      <c r="D117" s="20" t="s">
        <v>2</v>
      </c>
      <c r="E117" s="20" t="s">
        <v>269</v>
      </c>
      <c r="F117" s="20" t="s">
        <v>1056</v>
      </c>
      <c r="G117" s="20" t="s">
        <v>268</v>
      </c>
      <c r="H117" s="57">
        <v>172</v>
      </c>
      <c r="I117" s="20" t="s">
        <v>270</v>
      </c>
      <c r="J117" s="85">
        <v>567.9</v>
      </c>
      <c r="K117" s="85">
        <v>562.9</v>
      </c>
      <c r="L117" s="85">
        <v>557.9</v>
      </c>
    </row>
    <row r="118" spans="2:12" s="62" customFormat="1" x14ac:dyDescent="0.25">
      <c r="B118" s="20" t="s">
        <v>0</v>
      </c>
      <c r="C118" s="20" t="s">
        <v>482</v>
      </c>
      <c r="D118" s="20" t="s">
        <v>68</v>
      </c>
      <c r="E118" s="20" t="s">
        <v>269</v>
      </c>
      <c r="F118" s="20" t="s">
        <v>1056</v>
      </c>
      <c r="G118" s="20" t="s">
        <v>169</v>
      </c>
      <c r="H118" s="57">
        <v>228</v>
      </c>
      <c r="I118" s="20" t="s">
        <v>270</v>
      </c>
      <c r="J118" s="85">
        <v>549</v>
      </c>
      <c r="K118" s="85">
        <v>544</v>
      </c>
      <c r="L118" s="85">
        <v>539</v>
      </c>
    </row>
    <row r="119" spans="2:12" s="62" customFormat="1" x14ac:dyDescent="0.25">
      <c r="B119" s="20" t="s">
        <v>0</v>
      </c>
      <c r="C119" s="20" t="s">
        <v>482</v>
      </c>
      <c r="D119" s="20" t="s">
        <v>21</v>
      </c>
      <c r="E119" s="20" t="s">
        <v>269</v>
      </c>
      <c r="F119" s="20" t="s">
        <v>1056</v>
      </c>
      <c r="G119" s="20" t="s">
        <v>268</v>
      </c>
      <c r="H119" s="57">
        <v>516</v>
      </c>
      <c r="I119" s="20" t="s">
        <v>270</v>
      </c>
      <c r="J119" s="85">
        <v>563.4</v>
      </c>
      <c r="K119" s="85">
        <v>558.4</v>
      </c>
      <c r="L119" s="85">
        <v>553.4</v>
      </c>
    </row>
    <row r="120" spans="2:12" s="62" customFormat="1" x14ac:dyDescent="0.25">
      <c r="B120" s="20" t="s">
        <v>0</v>
      </c>
      <c r="C120" s="20" t="s">
        <v>482</v>
      </c>
      <c r="D120" s="20" t="s">
        <v>21</v>
      </c>
      <c r="E120" s="20" t="s">
        <v>269</v>
      </c>
      <c r="F120" s="20" t="s">
        <v>1056</v>
      </c>
      <c r="G120" s="20" t="s">
        <v>997</v>
      </c>
      <c r="H120" s="57">
        <v>969.5</v>
      </c>
      <c r="I120" s="20" t="s">
        <v>270</v>
      </c>
      <c r="J120" s="85">
        <v>563.4</v>
      </c>
      <c r="K120" s="85">
        <v>558.4</v>
      </c>
      <c r="L120" s="85">
        <v>553.4</v>
      </c>
    </row>
    <row r="121" spans="2:12" s="62" customFormat="1" x14ac:dyDescent="0.25">
      <c r="B121" s="20" t="s">
        <v>0</v>
      </c>
      <c r="C121" s="20" t="s">
        <v>482</v>
      </c>
      <c r="D121" s="20" t="s">
        <v>21</v>
      </c>
      <c r="E121" s="20" t="s">
        <v>269</v>
      </c>
      <c r="F121" s="20" t="s">
        <v>1056</v>
      </c>
      <c r="G121" s="20" t="s">
        <v>453</v>
      </c>
      <c r="H121" s="57">
        <v>2590</v>
      </c>
      <c r="I121" s="20" t="s">
        <v>270</v>
      </c>
      <c r="J121" s="85">
        <v>563.4</v>
      </c>
      <c r="K121" s="85">
        <v>558.4</v>
      </c>
      <c r="L121" s="85">
        <v>553.4</v>
      </c>
    </row>
    <row r="122" spans="2:12" s="62" customFormat="1" x14ac:dyDescent="0.25">
      <c r="B122" s="20" t="s">
        <v>0</v>
      </c>
      <c r="C122" s="20" t="s">
        <v>482</v>
      </c>
      <c r="D122" s="20" t="s">
        <v>21</v>
      </c>
      <c r="E122" s="20" t="s">
        <v>269</v>
      </c>
      <c r="F122" s="20" t="s">
        <v>1056</v>
      </c>
      <c r="G122" s="20" t="s">
        <v>485</v>
      </c>
      <c r="H122" s="57">
        <v>3228</v>
      </c>
      <c r="I122" s="20" t="s">
        <v>270</v>
      </c>
      <c r="J122" s="85">
        <v>563.4</v>
      </c>
      <c r="K122" s="85">
        <v>558.4</v>
      </c>
      <c r="L122" s="85">
        <v>553.4</v>
      </c>
    </row>
    <row r="123" spans="2:12" s="62" customFormat="1" x14ac:dyDescent="0.25">
      <c r="B123" s="20" t="s">
        <v>0</v>
      </c>
      <c r="C123" s="20" t="s">
        <v>482</v>
      </c>
      <c r="D123" s="20" t="s">
        <v>23</v>
      </c>
      <c r="E123" s="20" t="s">
        <v>269</v>
      </c>
      <c r="F123" s="20" t="s">
        <v>1056</v>
      </c>
      <c r="G123" s="20" t="s">
        <v>268</v>
      </c>
      <c r="H123" s="57">
        <v>26</v>
      </c>
      <c r="I123" s="20" t="s">
        <v>270</v>
      </c>
      <c r="J123" s="85">
        <v>558</v>
      </c>
      <c r="K123" s="85">
        <v>553</v>
      </c>
      <c r="L123" s="85">
        <v>548</v>
      </c>
    </row>
    <row r="124" spans="2:12" s="62" customFormat="1" x14ac:dyDescent="0.25">
      <c r="B124" s="20" t="s">
        <v>0</v>
      </c>
      <c r="C124" s="20" t="s">
        <v>482</v>
      </c>
      <c r="D124" s="20" t="s">
        <v>170</v>
      </c>
      <c r="E124" s="20" t="s">
        <v>269</v>
      </c>
      <c r="F124" s="20" t="s">
        <v>1056</v>
      </c>
      <c r="G124" s="20" t="s">
        <v>171</v>
      </c>
      <c r="H124" s="57">
        <v>860</v>
      </c>
      <c r="I124" s="20" t="s">
        <v>270</v>
      </c>
      <c r="J124" s="85">
        <v>603</v>
      </c>
      <c r="K124" s="85">
        <v>598</v>
      </c>
      <c r="L124" s="85">
        <v>593</v>
      </c>
    </row>
    <row r="125" spans="2:12" s="62" customFormat="1" x14ac:dyDescent="0.25">
      <c r="B125" s="20" t="s">
        <v>0</v>
      </c>
      <c r="C125" s="20" t="s">
        <v>482</v>
      </c>
      <c r="D125" s="20" t="s">
        <v>170</v>
      </c>
      <c r="E125" s="20" t="s">
        <v>269</v>
      </c>
      <c r="F125" s="20" t="s">
        <v>1056</v>
      </c>
      <c r="G125" s="20" t="s">
        <v>172</v>
      </c>
      <c r="H125" s="57">
        <v>1507</v>
      </c>
      <c r="I125" s="20" t="s">
        <v>442</v>
      </c>
      <c r="J125" s="85">
        <v>603</v>
      </c>
      <c r="K125" s="85">
        <v>598</v>
      </c>
      <c r="L125" s="85">
        <v>593</v>
      </c>
    </row>
    <row r="126" spans="2:12" s="62" customFormat="1" x14ac:dyDescent="0.25">
      <c r="B126" s="20" t="s">
        <v>0</v>
      </c>
      <c r="C126" s="20" t="s">
        <v>482</v>
      </c>
      <c r="D126" s="20" t="s">
        <v>70</v>
      </c>
      <c r="E126" s="20" t="s">
        <v>269</v>
      </c>
      <c r="F126" s="20" t="s">
        <v>1056</v>
      </c>
      <c r="G126" s="20" t="s">
        <v>173</v>
      </c>
      <c r="H126" s="57">
        <v>52</v>
      </c>
      <c r="I126" s="20" t="s">
        <v>272</v>
      </c>
      <c r="J126" s="85">
        <v>549</v>
      </c>
      <c r="K126" s="85">
        <v>544</v>
      </c>
      <c r="L126" s="85">
        <v>539</v>
      </c>
    </row>
    <row r="127" spans="2:12" s="62" customFormat="1" x14ac:dyDescent="0.25">
      <c r="B127" s="20" t="s">
        <v>0</v>
      </c>
      <c r="C127" s="20" t="s">
        <v>482</v>
      </c>
      <c r="D127" s="20" t="s">
        <v>432</v>
      </c>
      <c r="E127" s="20" t="s">
        <v>269</v>
      </c>
      <c r="F127" s="20" t="s">
        <v>1056</v>
      </c>
      <c r="G127" s="20" t="s">
        <v>1198</v>
      </c>
      <c r="H127" s="57">
        <v>141</v>
      </c>
      <c r="I127" s="20" t="s">
        <v>270</v>
      </c>
      <c r="J127" s="85">
        <v>592.20000000000005</v>
      </c>
      <c r="K127" s="85">
        <v>587.20000000000005</v>
      </c>
      <c r="L127" s="85">
        <v>582.20000000000005</v>
      </c>
    </row>
    <row r="128" spans="2:12" s="62" customFormat="1" x14ac:dyDescent="0.25">
      <c r="B128" s="20" t="s">
        <v>0</v>
      </c>
      <c r="C128" s="20" t="s">
        <v>482</v>
      </c>
      <c r="D128" s="20" t="s">
        <v>1199</v>
      </c>
      <c r="E128" s="20" t="s">
        <v>269</v>
      </c>
      <c r="F128" s="20" t="s">
        <v>1056</v>
      </c>
      <c r="G128" s="20" t="s">
        <v>1221</v>
      </c>
      <c r="H128" s="57">
        <v>197</v>
      </c>
      <c r="I128" s="20" t="s">
        <v>270</v>
      </c>
      <c r="J128" s="85">
        <v>592.20000000000005</v>
      </c>
      <c r="K128" s="85">
        <v>587.20000000000005</v>
      </c>
      <c r="L128" s="85">
        <v>582.20000000000005</v>
      </c>
    </row>
    <row r="129" spans="2:12" s="62" customFormat="1" x14ac:dyDescent="0.25">
      <c r="B129" s="20" t="s">
        <v>0</v>
      </c>
      <c r="C129" s="20" t="s">
        <v>482</v>
      </c>
      <c r="D129" s="20" t="s">
        <v>174</v>
      </c>
      <c r="E129" s="20" t="s">
        <v>269</v>
      </c>
      <c r="F129" s="20" t="s">
        <v>1056</v>
      </c>
      <c r="G129" s="20" t="s">
        <v>268</v>
      </c>
      <c r="H129" s="57">
        <v>5</v>
      </c>
      <c r="I129" s="20" t="s">
        <v>270</v>
      </c>
      <c r="J129" s="85">
        <v>549.9</v>
      </c>
      <c r="K129" s="85">
        <v>544.9</v>
      </c>
      <c r="L129" s="85">
        <v>539.9</v>
      </c>
    </row>
    <row r="130" spans="2:12" s="62" customFormat="1" x14ac:dyDescent="0.25">
      <c r="B130" s="20" t="s">
        <v>0</v>
      </c>
      <c r="C130" s="20" t="s">
        <v>482</v>
      </c>
      <c r="D130" s="20" t="s">
        <v>175</v>
      </c>
      <c r="E130" s="20" t="s">
        <v>269</v>
      </c>
      <c r="F130" s="20" t="s">
        <v>1056</v>
      </c>
      <c r="G130" s="20">
        <v>1.4</v>
      </c>
      <c r="H130" s="57">
        <v>49</v>
      </c>
      <c r="I130" s="20" t="s">
        <v>272</v>
      </c>
      <c r="J130" s="85">
        <v>549</v>
      </c>
      <c r="K130" s="85">
        <v>544</v>
      </c>
      <c r="L130" s="85">
        <v>539</v>
      </c>
    </row>
    <row r="131" spans="2:12" s="62" customFormat="1" x14ac:dyDescent="0.25">
      <c r="B131" s="20" t="s">
        <v>0</v>
      </c>
      <c r="C131" s="20" t="s">
        <v>482</v>
      </c>
      <c r="D131" s="20" t="s">
        <v>175</v>
      </c>
      <c r="E131" s="20" t="s">
        <v>269</v>
      </c>
      <c r="F131" s="20" t="s">
        <v>1056</v>
      </c>
      <c r="G131" s="20" t="s">
        <v>1222</v>
      </c>
      <c r="H131" s="57">
        <v>861</v>
      </c>
      <c r="I131" s="20" t="s">
        <v>270</v>
      </c>
      <c r="J131" s="85">
        <v>549</v>
      </c>
      <c r="K131" s="85">
        <v>544</v>
      </c>
      <c r="L131" s="85">
        <v>539</v>
      </c>
    </row>
    <row r="132" spans="2:12" s="62" customFormat="1" x14ac:dyDescent="0.25">
      <c r="B132" s="20" t="s">
        <v>0</v>
      </c>
      <c r="C132" s="20" t="s">
        <v>482</v>
      </c>
      <c r="D132" s="20" t="s">
        <v>1263</v>
      </c>
      <c r="E132" s="20" t="s">
        <v>269</v>
      </c>
      <c r="F132" s="20" t="s">
        <v>1056</v>
      </c>
      <c r="G132" s="20">
        <v>5.9</v>
      </c>
      <c r="H132" s="57">
        <v>32</v>
      </c>
      <c r="I132" s="20" t="s">
        <v>272</v>
      </c>
      <c r="J132" s="85">
        <v>591.29999999999995</v>
      </c>
      <c r="K132" s="85">
        <v>586.29999999999995</v>
      </c>
      <c r="L132" s="85">
        <v>581.29999999999995</v>
      </c>
    </row>
    <row r="133" spans="2:12" s="62" customFormat="1" x14ac:dyDescent="0.25">
      <c r="B133" s="20" t="s">
        <v>0</v>
      </c>
      <c r="C133" s="20" t="s">
        <v>482</v>
      </c>
      <c r="D133" s="20" t="s">
        <v>176</v>
      </c>
      <c r="E133" s="20" t="s">
        <v>269</v>
      </c>
      <c r="F133" s="20" t="s">
        <v>1056</v>
      </c>
      <c r="G133" s="20" t="s">
        <v>268</v>
      </c>
      <c r="H133" s="57">
        <v>13</v>
      </c>
      <c r="I133" s="20" t="s">
        <v>270</v>
      </c>
      <c r="J133" s="85">
        <v>591.29999999999995</v>
      </c>
      <c r="K133" s="85">
        <v>586.29999999999995</v>
      </c>
      <c r="L133" s="85">
        <v>581.29999999999995</v>
      </c>
    </row>
    <row r="134" spans="2:12" s="62" customFormat="1" x14ac:dyDescent="0.25">
      <c r="B134" s="20" t="s">
        <v>0</v>
      </c>
      <c r="C134" s="20" t="s">
        <v>482</v>
      </c>
      <c r="D134" s="20" t="s">
        <v>177</v>
      </c>
      <c r="E134" s="20" t="s">
        <v>269</v>
      </c>
      <c r="F134" s="20" t="s">
        <v>1056</v>
      </c>
      <c r="G134" s="20" t="s">
        <v>178</v>
      </c>
      <c r="H134" s="57">
        <v>106</v>
      </c>
      <c r="I134" s="20" t="s">
        <v>270</v>
      </c>
      <c r="J134" s="85">
        <v>591.29999999999995</v>
      </c>
      <c r="K134" s="85">
        <v>586.29999999999995</v>
      </c>
      <c r="L134" s="85">
        <v>581.29999999999995</v>
      </c>
    </row>
    <row r="135" spans="2:12" s="62" customFormat="1" x14ac:dyDescent="0.25">
      <c r="B135" s="20" t="s">
        <v>0</v>
      </c>
      <c r="C135" s="20" t="s">
        <v>482</v>
      </c>
      <c r="D135" s="20" t="s">
        <v>179</v>
      </c>
      <c r="E135" s="20" t="s">
        <v>269</v>
      </c>
      <c r="F135" s="20" t="s">
        <v>1056</v>
      </c>
      <c r="G135" s="20" t="s">
        <v>180</v>
      </c>
      <c r="H135" s="57">
        <v>283</v>
      </c>
      <c r="I135" s="20" t="s">
        <v>270</v>
      </c>
      <c r="J135" s="85">
        <v>596.70000000000005</v>
      </c>
      <c r="K135" s="85">
        <v>591.70000000000005</v>
      </c>
      <c r="L135" s="85">
        <v>586.70000000000005</v>
      </c>
    </row>
    <row r="136" spans="2:12" s="62" customFormat="1" x14ac:dyDescent="0.25">
      <c r="B136" s="20" t="s">
        <v>0</v>
      </c>
      <c r="C136" s="20" t="s">
        <v>482</v>
      </c>
      <c r="D136" s="20" t="s">
        <v>181</v>
      </c>
      <c r="E136" s="20" t="s">
        <v>269</v>
      </c>
      <c r="F136" s="20" t="s">
        <v>1056</v>
      </c>
      <c r="G136" s="20" t="s">
        <v>182</v>
      </c>
      <c r="H136" s="57">
        <v>65</v>
      </c>
      <c r="I136" s="20" t="s">
        <v>270</v>
      </c>
      <c r="J136" s="85">
        <v>596.70000000000005</v>
      </c>
      <c r="K136" s="85">
        <v>591.70000000000005</v>
      </c>
      <c r="L136" s="85">
        <v>586.70000000000005</v>
      </c>
    </row>
    <row r="137" spans="2:12" s="62" customFormat="1" x14ac:dyDescent="0.25">
      <c r="B137" s="20" t="s">
        <v>0</v>
      </c>
      <c r="C137" s="20" t="s">
        <v>482</v>
      </c>
      <c r="D137" s="20" t="s">
        <v>450</v>
      </c>
      <c r="E137" s="20" t="s">
        <v>269</v>
      </c>
      <c r="F137" s="20" t="s">
        <v>1056</v>
      </c>
      <c r="G137" s="20" t="s">
        <v>268</v>
      </c>
      <c r="H137" s="57">
        <v>2</v>
      </c>
      <c r="I137" s="20" t="s">
        <v>272</v>
      </c>
      <c r="J137" s="85">
        <v>600.29999999999995</v>
      </c>
      <c r="K137" s="85">
        <v>595.29999999999995</v>
      </c>
      <c r="L137" s="85">
        <v>590.29999999999995</v>
      </c>
    </row>
    <row r="138" spans="2:12" s="62" customFormat="1" x14ac:dyDescent="0.25">
      <c r="B138" s="20" t="s">
        <v>0</v>
      </c>
      <c r="C138" s="20" t="s">
        <v>482</v>
      </c>
      <c r="D138" s="20" t="s">
        <v>183</v>
      </c>
      <c r="E138" s="20" t="s">
        <v>269</v>
      </c>
      <c r="F138" s="20" t="s">
        <v>1056</v>
      </c>
      <c r="G138" s="20" t="s">
        <v>268</v>
      </c>
      <c r="H138" s="57">
        <v>50</v>
      </c>
      <c r="I138" s="20" t="s">
        <v>270</v>
      </c>
      <c r="J138" s="85">
        <v>536.4</v>
      </c>
      <c r="K138" s="85">
        <v>531.4</v>
      </c>
      <c r="L138" s="85">
        <v>526.4</v>
      </c>
    </row>
    <row r="139" spans="2:12" s="62" customFormat="1" x14ac:dyDescent="0.25">
      <c r="B139" s="20" t="s">
        <v>0</v>
      </c>
      <c r="C139" s="20" t="s">
        <v>482</v>
      </c>
      <c r="D139" s="20" t="s">
        <v>183</v>
      </c>
      <c r="E139" s="20" t="s">
        <v>269</v>
      </c>
      <c r="F139" s="20" t="s">
        <v>1056</v>
      </c>
      <c r="G139" s="20" t="s">
        <v>123</v>
      </c>
      <c r="H139" s="57">
        <v>365</v>
      </c>
      <c r="I139" s="20" t="s">
        <v>272</v>
      </c>
      <c r="J139" s="85">
        <v>536.4</v>
      </c>
      <c r="K139" s="85">
        <v>531.4</v>
      </c>
      <c r="L139" s="85">
        <v>526.4</v>
      </c>
    </row>
    <row r="140" spans="2:12" s="62" customFormat="1" x14ac:dyDescent="0.25">
      <c r="B140" s="20" t="s">
        <v>0</v>
      </c>
      <c r="C140" s="20" t="s">
        <v>482</v>
      </c>
      <c r="D140" s="20" t="s">
        <v>184</v>
      </c>
      <c r="E140" s="20" t="s">
        <v>269</v>
      </c>
      <c r="F140" s="20" t="s">
        <v>1056</v>
      </c>
      <c r="G140" s="20" t="s">
        <v>185</v>
      </c>
      <c r="H140" s="57">
        <v>141</v>
      </c>
      <c r="I140" s="20" t="s">
        <v>270</v>
      </c>
      <c r="J140" s="85">
        <v>622.79999999999995</v>
      </c>
      <c r="K140" s="85">
        <v>617.79999999999995</v>
      </c>
      <c r="L140" s="85">
        <v>612.79999999999995</v>
      </c>
    </row>
    <row r="141" spans="2:12" s="62" customFormat="1" x14ac:dyDescent="0.25">
      <c r="B141" s="20" t="s">
        <v>0</v>
      </c>
      <c r="C141" s="20" t="s">
        <v>482</v>
      </c>
      <c r="D141" s="20" t="s">
        <v>72</v>
      </c>
      <c r="E141" s="20" t="s">
        <v>269</v>
      </c>
      <c r="F141" s="20" t="s">
        <v>1056</v>
      </c>
      <c r="G141" s="20">
        <v>2.4500000000000002</v>
      </c>
      <c r="H141" s="57">
        <v>29</v>
      </c>
      <c r="I141" s="20" t="s">
        <v>270</v>
      </c>
      <c r="J141" s="85">
        <v>622.79999999999995</v>
      </c>
      <c r="K141" s="85">
        <v>617.79999999999995</v>
      </c>
      <c r="L141" s="85">
        <v>612.79999999999995</v>
      </c>
    </row>
    <row r="142" spans="2:12" s="62" customFormat="1" x14ac:dyDescent="0.25">
      <c r="B142" s="20" t="s">
        <v>0</v>
      </c>
      <c r="C142" s="20" t="s">
        <v>482</v>
      </c>
      <c r="D142" s="20" t="s">
        <v>186</v>
      </c>
      <c r="E142" s="20" t="s">
        <v>269</v>
      </c>
      <c r="F142" s="20" t="s">
        <v>1056</v>
      </c>
      <c r="G142" s="20" t="s">
        <v>187</v>
      </c>
      <c r="H142" s="57">
        <v>2</v>
      </c>
      <c r="I142" s="20" t="s">
        <v>270</v>
      </c>
      <c r="J142" s="85">
        <v>522</v>
      </c>
      <c r="K142" s="85">
        <v>517</v>
      </c>
      <c r="L142" s="85">
        <v>512</v>
      </c>
    </row>
    <row r="143" spans="2:12" s="62" customFormat="1" x14ac:dyDescent="0.25">
      <c r="B143" s="20" t="s">
        <v>0</v>
      </c>
      <c r="C143" s="20" t="s">
        <v>482</v>
      </c>
      <c r="D143" s="20" t="s">
        <v>188</v>
      </c>
      <c r="E143" s="20" t="s">
        <v>269</v>
      </c>
      <c r="F143" s="20" t="s">
        <v>1056</v>
      </c>
      <c r="G143" s="20">
        <v>4.8600000000000003</v>
      </c>
      <c r="H143" s="57">
        <v>38</v>
      </c>
      <c r="I143" s="20" t="s">
        <v>270</v>
      </c>
      <c r="J143" s="85">
        <v>522</v>
      </c>
      <c r="K143" s="85">
        <v>517</v>
      </c>
      <c r="L143" s="85">
        <v>512</v>
      </c>
    </row>
    <row r="144" spans="2:12" s="62" customFormat="1" x14ac:dyDescent="0.25">
      <c r="B144" s="20" t="s">
        <v>0</v>
      </c>
      <c r="C144" s="20" t="s">
        <v>482</v>
      </c>
      <c r="D144" s="20" t="s">
        <v>486</v>
      </c>
      <c r="E144" s="20" t="s">
        <v>269</v>
      </c>
      <c r="F144" s="20" t="s">
        <v>1056</v>
      </c>
      <c r="G144" s="20" t="s">
        <v>268</v>
      </c>
      <c r="H144" s="57">
        <v>21</v>
      </c>
      <c r="I144" s="20" t="s">
        <v>272</v>
      </c>
      <c r="J144" s="85">
        <v>522</v>
      </c>
      <c r="K144" s="85">
        <v>517</v>
      </c>
      <c r="L144" s="85">
        <v>512</v>
      </c>
    </row>
    <row r="145" spans="2:12" s="62" customFormat="1" x14ac:dyDescent="0.25">
      <c r="B145" s="20" t="s">
        <v>0</v>
      </c>
      <c r="C145" s="20" t="s">
        <v>482</v>
      </c>
      <c r="D145" s="20" t="s">
        <v>1223</v>
      </c>
      <c r="E145" s="20" t="s">
        <v>269</v>
      </c>
      <c r="F145" s="20" t="s">
        <v>1056</v>
      </c>
      <c r="G145" s="20">
        <v>1.77</v>
      </c>
      <c r="H145" s="57">
        <v>1</v>
      </c>
      <c r="I145" s="20" t="s">
        <v>270</v>
      </c>
      <c r="J145" s="85">
        <v>596.70000000000005</v>
      </c>
      <c r="K145" s="85">
        <v>591.70000000000005</v>
      </c>
      <c r="L145" s="85">
        <v>586.70000000000005</v>
      </c>
    </row>
    <row r="146" spans="2:12" s="62" customFormat="1" x14ac:dyDescent="0.25">
      <c r="B146" s="20" t="s">
        <v>0</v>
      </c>
      <c r="C146" s="20" t="s">
        <v>482</v>
      </c>
      <c r="D146" s="20" t="s">
        <v>1179</v>
      </c>
      <c r="E146" s="20" t="s">
        <v>269</v>
      </c>
      <c r="F146" s="20" t="s">
        <v>1056</v>
      </c>
      <c r="G146" s="20" t="s">
        <v>126</v>
      </c>
      <c r="H146" s="57">
        <v>32</v>
      </c>
      <c r="I146" s="20" t="s">
        <v>270</v>
      </c>
      <c r="J146" s="85">
        <v>576.9</v>
      </c>
      <c r="K146" s="85">
        <v>571.9</v>
      </c>
      <c r="L146" s="85">
        <v>566.9</v>
      </c>
    </row>
    <row r="147" spans="2:12" s="62" customFormat="1" x14ac:dyDescent="0.25">
      <c r="B147" s="20" t="s">
        <v>0</v>
      </c>
      <c r="C147" s="20" t="s">
        <v>482</v>
      </c>
      <c r="D147" s="20" t="s">
        <v>74</v>
      </c>
      <c r="E147" s="20" t="s">
        <v>269</v>
      </c>
      <c r="F147" s="20" t="s">
        <v>1057</v>
      </c>
      <c r="G147" s="20" t="s">
        <v>189</v>
      </c>
      <c r="H147" s="57">
        <v>44</v>
      </c>
      <c r="I147" s="20" t="s">
        <v>272</v>
      </c>
      <c r="J147" s="85">
        <v>207</v>
      </c>
      <c r="K147" s="85">
        <v>202</v>
      </c>
      <c r="L147" s="85">
        <v>197</v>
      </c>
    </row>
    <row r="148" spans="2:12" s="62" customFormat="1" x14ac:dyDescent="0.25">
      <c r="B148" s="20" t="s">
        <v>0</v>
      </c>
      <c r="C148" s="20" t="s">
        <v>482</v>
      </c>
      <c r="D148" s="20" t="s">
        <v>74</v>
      </c>
      <c r="E148" s="20" t="s">
        <v>269</v>
      </c>
      <c r="F148" s="20" t="s">
        <v>1056</v>
      </c>
      <c r="G148" s="20" t="s">
        <v>1224</v>
      </c>
      <c r="H148" s="57">
        <v>428</v>
      </c>
      <c r="I148" s="20" t="s">
        <v>280</v>
      </c>
      <c r="J148" s="85">
        <v>576.9</v>
      </c>
      <c r="K148" s="85">
        <v>571.9</v>
      </c>
      <c r="L148" s="85">
        <v>566.9</v>
      </c>
    </row>
    <row r="149" spans="2:12" s="62" customFormat="1" x14ac:dyDescent="0.25">
      <c r="B149" s="20" t="s">
        <v>0</v>
      </c>
      <c r="C149" s="20" t="s">
        <v>482</v>
      </c>
      <c r="D149" s="20" t="s">
        <v>24</v>
      </c>
      <c r="E149" s="20" t="s">
        <v>269</v>
      </c>
      <c r="F149" s="20" t="s">
        <v>1056</v>
      </c>
      <c r="G149" s="20" t="s">
        <v>1096</v>
      </c>
      <c r="H149" s="57">
        <v>4</v>
      </c>
      <c r="I149" s="20" t="s">
        <v>272</v>
      </c>
      <c r="J149" s="85">
        <v>531</v>
      </c>
      <c r="K149" s="85">
        <v>526</v>
      </c>
      <c r="L149" s="85">
        <v>521</v>
      </c>
    </row>
    <row r="150" spans="2:12" s="62" customFormat="1" x14ac:dyDescent="0.25">
      <c r="B150" s="20" t="s">
        <v>0</v>
      </c>
      <c r="C150" s="20" t="s">
        <v>482</v>
      </c>
      <c r="D150" s="20" t="s">
        <v>1225</v>
      </c>
      <c r="E150" s="20" t="s">
        <v>269</v>
      </c>
      <c r="F150" s="20" t="s">
        <v>1056</v>
      </c>
      <c r="G150" s="20" t="s">
        <v>680</v>
      </c>
      <c r="H150" s="57">
        <v>254</v>
      </c>
      <c r="I150" s="20" t="s">
        <v>270</v>
      </c>
      <c r="J150" s="85">
        <v>531</v>
      </c>
      <c r="K150" s="85">
        <v>526</v>
      </c>
      <c r="L150" s="85">
        <v>521</v>
      </c>
    </row>
    <row r="151" spans="2:12" s="62" customFormat="1" x14ac:dyDescent="0.25">
      <c r="B151" s="20" t="s">
        <v>0</v>
      </c>
      <c r="C151" s="20" t="s">
        <v>482</v>
      </c>
      <c r="D151" s="20" t="s">
        <v>76</v>
      </c>
      <c r="E151" s="20" t="s">
        <v>1445</v>
      </c>
      <c r="F151" s="20" t="s">
        <v>1056</v>
      </c>
      <c r="G151" s="20" t="s">
        <v>438</v>
      </c>
      <c r="H151" s="57">
        <v>428</v>
      </c>
      <c r="I151" s="20" t="s">
        <v>270</v>
      </c>
      <c r="J151" s="85">
        <v>615.6</v>
      </c>
      <c r="K151" s="85">
        <v>610.6</v>
      </c>
      <c r="L151" s="85">
        <v>605.6</v>
      </c>
    </row>
    <row r="152" spans="2:12" s="62" customFormat="1" x14ac:dyDescent="0.25">
      <c r="B152" s="20" t="s">
        <v>0</v>
      </c>
      <c r="C152" s="20" t="s">
        <v>482</v>
      </c>
      <c r="D152" s="20" t="s">
        <v>439</v>
      </c>
      <c r="E152" s="20" t="s">
        <v>269</v>
      </c>
      <c r="F152" s="20" t="s">
        <v>1056</v>
      </c>
      <c r="G152" s="20" t="s">
        <v>268</v>
      </c>
      <c r="H152" s="57">
        <v>67</v>
      </c>
      <c r="I152" s="20" t="s">
        <v>270</v>
      </c>
      <c r="J152" s="85">
        <v>594</v>
      </c>
      <c r="K152" s="85">
        <v>589</v>
      </c>
      <c r="L152" s="85">
        <v>584</v>
      </c>
    </row>
    <row r="153" spans="2:12" s="62" customFormat="1" x14ac:dyDescent="0.25">
      <c r="B153" s="20" t="s">
        <v>0</v>
      </c>
      <c r="C153" s="20" t="s">
        <v>482</v>
      </c>
      <c r="D153" s="20" t="s">
        <v>190</v>
      </c>
      <c r="E153" s="20" t="s">
        <v>269</v>
      </c>
      <c r="F153" s="20" t="s">
        <v>1056</v>
      </c>
      <c r="G153" s="20">
        <v>3</v>
      </c>
      <c r="H153" s="57">
        <v>122</v>
      </c>
      <c r="I153" s="20" t="s">
        <v>270</v>
      </c>
      <c r="J153" s="85">
        <v>554.4</v>
      </c>
      <c r="K153" s="85">
        <v>549.4</v>
      </c>
      <c r="L153" s="85">
        <v>544.4</v>
      </c>
    </row>
    <row r="154" spans="2:12" s="62" customFormat="1" x14ac:dyDescent="0.25">
      <c r="B154" s="20" t="s">
        <v>0</v>
      </c>
      <c r="C154" s="20" t="s">
        <v>482</v>
      </c>
      <c r="D154" s="20" t="s">
        <v>1264</v>
      </c>
      <c r="E154" s="20" t="s">
        <v>269</v>
      </c>
      <c r="F154" s="20" t="s">
        <v>1056</v>
      </c>
      <c r="G154" s="20" t="s">
        <v>268</v>
      </c>
      <c r="H154" s="57">
        <v>62</v>
      </c>
      <c r="I154" s="20" t="s">
        <v>270</v>
      </c>
      <c r="J154" s="85">
        <v>792</v>
      </c>
      <c r="K154" s="85">
        <v>787</v>
      </c>
      <c r="L154" s="85">
        <v>782</v>
      </c>
    </row>
    <row r="155" spans="2:12" s="62" customFormat="1" x14ac:dyDescent="0.25">
      <c r="B155" s="20" t="s">
        <v>0</v>
      </c>
      <c r="C155" s="20" t="s">
        <v>482</v>
      </c>
      <c r="D155" s="20" t="s">
        <v>631</v>
      </c>
      <c r="E155" s="20" t="s">
        <v>269</v>
      </c>
      <c r="F155" s="20" t="s">
        <v>1056</v>
      </c>
      <c r="G155" s="20" t="s">
        <v>268</v>
      </c>
      <c r="H155" s="57">
        <v>20</v>
      </c>
      <c r="I155" s="20" t="s">
        <v>270</v>
      </c>
      <c r="J155" s="85">
        <v>387</v>
      </c>
      <c r="K155" s="85">
        <v>382</v>
      </c>
      <c r="L155" s="85">
        <v>377</v>
      </c>
    </row>
    <row r="156" spans="2:12" s="62" customFormat="1" x14ac:dyDescent="0.25">
      <c r="B156" s="20" t="s">
        <v>0</v>
      </c>
      <c r="C156" s="20" t="s">
        <v>482</v>
      </c>
      <c r="D156" s="20" t="s">
        <v>632</v>
      </c>
      <c r="E156" s="20" t="s">
        <v>269</v>
      </c>
      <c r="F156" s="20" t="s">
        <v>1056</v>
      </c>
      <c r="G156" s="20" t="s">
        <v>268</v>
      </c>
      <c r="H156" s="57">
        <v>30</v>
      </c>
      <c r="I156" s="20" t="s">
        <v>270</v>
      </c>
      <c r="J156" s="85">
        <v>468</v>
      </c>
      <c r="K156" s="85">
        <v>463</v>
      </c>
      <c r="L156" s="85">
        <v>458</v>
      </c>
    </row>
    <row r="157" spans="2:12" s="62" customFormat="1" x14ac:dyDescent="0.25">
      <c r="B157" s="20" t="s">
        <v>0</v>
      </c>
      <c r="C157" s="20" t="s">
        <v>482</v>
      </c>
      <c r="D157" s="20" t="s">
        <v>78</v>
      </c>
      <c r="E157" s="20" t="s">
        <v>269</v>
      </c>
      <c r="F157" s="20" t="s">
        <v>1056</v>
      </c>
      <c r="G157" s="20" t="s">
        <v>268</v>
      </c>
      <c r="H157" s="57">
        <v>8</v>
      </c>
      <c r="I157" s="20" t="s">
        <v>270</v>
      </c>
      <c r="J157" s="85">
        <v>594</v>
      </c>
      <c r="K157" s="85">
        <v>589</v>
      </c>
      <c r="L157" s="85">
        <v>584</v>
      </c>
    </row>
    <row r="158" spans="2:12" s="62" customFormat="1" x14ac:dyDescent="0.25">
      <c r="B158" s="20" t="s">
        <v>0</v>
      </c>
      <c r="C158" s="20" t="s">
        <v>482</v>
      </c>
      <c r="D158" s="20" t="s">
        <v>191</v>
      </c>
      <c r="E158" s="20" t="s">
        <v>269</v>
      </c>
      <c r="F158" s="20" t="s">
        <v>1056</v>
      </c>
      <c r="G158" s="20">
        <v>4</v>
      </c>
      <c r="H158" s="57">
        <v>20</v>
      </c>
      <c r="I158" s="20" t="s">
        <v>270</v>
      </c>
      <c r="J158" s="85">
        <v>594</v>
      </c>
      <c r="K158" s="85">
        <v>589</v>
      </c>
      <c r="L158" s="85">
        <v>584</v>
      </c>
    </row>
    <row r="159" spans="2:12" s="62" customFormat="1" x14ac:dyDescent="0.25">
      <c r="B159" s="20" t="s">
        <v>0</v>
      </c>
      <c r="C159" s="20" t="s">
        <v>482</v>
      </c>
      <c r="D159" s="20" t="s">
        <v>633</v>
      </c>
      <c r="E159" s="20" t="s">
        <v>269</v>
      </c>
      <c r="F159" s="20" t="s">
        <v>1056</v>
      </c>
      <c r="G159" s="20" t="s">
        <v>634</v>
      </c>
      <c r="H159" s="57">
        <v>4</v>
      </c>
      <c r="I159" s="20" t="s">
        <v>270</v>
      </c>
      <c r="J159" s="85">
        <v>594</v>
      </c>
      <c r="K159" s="85">
        <v>589</v>
      </c>
      <c r="L159" s="85">
        <v>584</v>
      </c>
    </row>
    <row r="160" spans="2:12" s="62" customFormat="1" x14ac:dyDescent="0.25">
      <c r="B160" s="20" t="s">
        <v>0</v>
      </c>
      <c r="C160" s="20" t="s">
        <v>482</v>
      </c>
      <c r="D160" s="20" t="s">
        <v>1226</v>
      </c>
      <c r="E160" s="20" t="s">
        <v>269</v>
      </c>
      <c r="F160" s="20" t="s">
        <v>1056</v>
      </c>
      <c r="G160" s="20" t="s">
        <v>1328</v>
      </c>
      <c r="H160" s="57">
        <v>238</v>
      </c>
      <c r="I160" s="20" t="s">
        <v>270</v>
      </c>
      <c r="J160" s="85">
        <v>612</v>
      </c>
      <c r="K160" s="85">
        <v>607</v>
      </c>
      <c r="L160" s="85">
        <v>602</v>
      </c>
    </row>
    <row r="161" spans="2:12" s="62" customFormat="1" x14ac:dyDescent="0.25">
      <c r="B161" s="20" t="s">
        <v>0</v>
      </c>
      <c r="C161" s="20" t="s">
        <v>482</v>
      </c>
      <c r="D161" s="20" t="s">
        <v>82</v>
      </c>
      <c r="E161" s="20" t="s">
        <v>269</v>
      </c>
      <c r="F161" s="20" t="s">
        <v>1056</v>
      </c>
      <c r="G161" s="20" t="s">
        <v>454</v>
      </c>
      <c r="H161" s="57">
        <v>412</v>
      </c>
      <c r="I161" s="20" t="s">
        <v>272</v>
      </c>
      <c r="J161" s="85">
        <v>567</v>
      </c>
      <c r="K161" s="85">
        <v>562</v>
      </c>
      <c r="L161" s="85">
        <v>557</v>
      </c>
    </row>
    <row r="162" spans="2:12" s="62" customFormat="1" x14ac:dyDescent="0.25">
      <c r="B162" s="20" t="s">
        <v>0</v>
      </c>
      <c r="C162" s="20" t="s">
        <v>482</v>
      </c>
      <c r="D162" s="20" t="s">
        <v>82</v>
      </c>
      <c r="E162" s="20" t="s">
        <v>269</v>
      </c>
      <c r="F162" s="20" t="s">
        <v>1056</v>
      </c>
      <c r="G162" s="20" t="s">
        <v>487</v>
      </c>
      <c r="H162" s="57">
        <v>519</v>
      </c>
      <c r="I162" s="20" t="s">
        <v>272</v>
      </c>
      <c r="J162" s="85">
        <v>567</v>
      </c>
      <c r="K162" s="85">
        <v>562</v>
      </c>
      <c r="L162" s="85">
        <v>557</v>
      </c>
    </row>
    <row r="163" spans="2:12" s="62" customFormat="1" x14ac:dyDescent="0.25">
      <c r="B163" s="20" t="s">
        <v>0</v>
      </c>
      <c r="C163" s="20" t="s">
        <v>482</v>
      </c>
      <c r="D163" s="20" t="s">
        <v>84</v>
      </c>
      <c r="E163" s="20" t="s">
        <v>269</v>
      </c>
      <c r="F163" s="20" t="s">
        <v>1057</v>
      </c>
      <c r="G163" s="20" t="s">
        <v>268</v>
      </c>
      <c r="H163" s="57">
        <v>23</v>
      </c>
      <c r="I163" s="20" t="s">
        <v>272</v>
      </c>
      <c r="J163" s="85">
        <v>333</v>
      </c>
      <c r="K163" s="85">
        <v>328</v>
      </c>
      <c r="L163" s="85">
        <v>323</v>
      </c>
    </row>
    <row r="164" spans="2:12" s="62" customFormat="1" x14ac:dyDescent="0.25">
      <c r="B164" s="20" t="s">
        <v>0</v>
      </c>
      <c r="C164" s="20" t="s">
        <v>482</v>
      </c>
      <c r="D164" s="20" t="s">
        <v>84</v>
      </c>
      <c r="E164" s="20" t="s">
        <v>269</v>
      </c>
      <c r="F164" s="20" t="s">
        <v>1056</v>
      </c>
      <c r="G164" s="20" t="s">
        <v>1265</v>
      </c>
      <c r="H164" s="57">
        <v>244</v>
      </c>
      <c r="I164" s="20" t="s">
        <v>270</v>
      </c>
      <c r="J164" s="85">
        <v>563.4</v>
      </c>
      <c r="K164" s="85">
        <v>558.4</v>
      </c>
      <c r="L164" s="85">
        <v>553.4</v>
      </c>
    </row>
    <row r="165" spans="2:12" s="62" customFormat="1" x14ac:dyDescent="0.25">
      <c r="B165" s="20" t="s">
        <v>0</v>
      </c>
      <c r="C165" s="20" t="s">
        <v>482</v>
      </c>
      <c r="D165" s="20" t="s">
        <v>85</v>
      </c>
      <c r="E165" s="20" t="s">
        <v>1445</v>
      </c>
      <c r="F165" s="20" t="s">
        <v>1056</v>
      </c>
      <c r="G165" s="20" t="s">
        <v>769</v>
      </c>
      <c r="H165" s="57">
        <v>653</v>
      </c>
      <c r="I165" s="20" t="s">
        <v>271</v>
      </c>
      <c r="J165" s="85">
        <v>595.79999999999995</v>
      </c>
      <c r="K165" s="85">
        <v>590.79999999999995</v>
      </c>
      <c r="L165" s="85">
        <v>585.79999999999995</v>
      </c>
    </row>
    <row r="166" spans="2:12" s="62" customFormat="1" x14ac:dyDescent="0.25">
      <c r="B166" s="20" t="s">
        <v>0</v>
      </c>
      <c r="C166" s="20" t="s">
        <v>482</v>
      </c>
      <c r="D166" s="20" t="s">
        <v>193</v>
      </c>
      <c r="E166" s="20" t="s">
        <v>269</v>
      </c>
      <c r="F166" s="20" t="s">
        <v>1056</v>
      </c>
      <c r="G166" s="20" t="s">
        <v>268</v>
      </c>
      <c r="H166" s="57">
        <v>275</v>
      </c>
      <c r="I166" s="20" t="s">
        <v>270</v>
      </c>
      <c r="J166" s="85">
        <v>595.79999999999995</v>
      </c>
      <c r="K166" s="85">
        <v>590.79999999999995</v>
      </c>
      <c r="L166" s="85">
        <v>585.79999999999995</v>
      </c>
    </row>
    <row r="167" spans="2:12" s="62" customFormat="1" x14ac:dyDescent="0.25">
      <c r="B167" s="20" t="s">
        <v>0</v>
      </c>
      <c r="C167" s="20" t="s">
        <v>482</v>
      </c>
      <c r="D167" s="20" t="s">
        <v>87</v>
      </c>
      <c r="E167" s="20" t="s">
        <v>269</v>
      </c>
      <c r="F167" s="20" t="s">
        <v>1056</v>
      </c>
      <c r="G167" s="20" t="s">
        <v>469</v>
      </c>
      <c r="H167" s="57">
        <v>320</v>
      </c>
      <c r="I167" s="20" t="s">
        <v>270</v>
      </c>
      <c r="J167" s="85">
        <v>550.79999999999995</v>
      </c>
      <c r="K167" s="85">
        <v>545.79999999999995</v>
      </c>
      <c r="L167" s="85">
        <v>540.79999999999995</v>
      </c>
    </row>
    <row r="168" spans="2:12" s="62" customFormat="1" x14ac:dyDescent="0.25">
      <c r="B168" s="20" t="s">
        <v>0</v>
      </c>
      <c r="C168" s="20" t="s">
        <v>482</v>
      </c>
      <c r="D168" s="20" t="s">
        <v>87</v>
      </c>
      <c r="E168" s="20" t="s">
        <v>269</v>
      </c>
      <c r="F168" s="20" t="s">
        <v>1056</v>
      </c>
      <c r="G168" s="20" t="s">
        <v>194</v>
      </c>
      <c r="H168" s="57">
        <v>1108</v>
      </c>
      <c r="I168" s="20" t="s">
        <v>280</v>
      </c>
      <c r="J168" s="85">
        <v>550.79999999999995</v>
      </c>
      <c r="K168" s="85">
        <v>545.79999999999995</v>
      </c>
      <c r="L168" s="85">
        <v>540.79999999999995</v>
      </c>
    </row>
    <row r="169" spans="2:12" s="62" customFormat="1" x14ac:dyDescent="0.25">
      <c r="B169" s="20" t="s">
        <v>0</v>
      </c>
      <c r="C169" s="20" t="s">
        <v>482</v>
      </c>
      <c r="D169" s="20" t="s">
        <v>195</v>
      </c>
      <c r="E169" s="20" t="s">
        <v>1445</v>
      </c>
      <c r="F169" s="20" t="s">
        <v>1056</v>
      </c>
      <c r="G169" s="20" t="s">
        <v>1227</v>
      </c>
      <c r="H169" s="57">
        <v>654</v>
      </c>
      <c r="I169" s="20" t="s">
        <v>270</v>
      </c>
      <c r="J169" s="85">
        <v>549</v>
      </c>
      <c r="K169" s="85">
        <v>544</v>
      </c>
      <c r="L169" s="85">
        <v>539</v>
      </c>
    </row>
    <row r="170" spans="2:12" s="62" customFormat="1" x14ac:dyDescent="0.25">
      <c r="B170" s="20" t="s">
        <v>0</v>
      </c>
      <c r="C170" s="20" t="s">
        <v>482</v>
      </c>
      <c r="D170" s="20" t="s">
        <v>635</v>
      </c>
      <c r="E170" s="20" t="s">
        <v>1313</v>
      </c>
      <c r="F170" s="20" t="s">
        <v>1056</v>
      </c>
      <c r="G170" s="20" t="s">
        <v>268</v>
      </c>
      <c r="H170" s="57">
        <v>176</v>
      </c>
      <c r="I170" s="20" t="s">
        <v>272</v>
      </c>
      <c r="J170" s="85">
        <v>549</v>
      </c>
      <c r="K170" s="85">
        <v>544</v>
      </c>
      <c r="L170" s="85">
        <v>539</v>
      </c>
    </row>
    <row r="171" spans="2:12" s="62" customFormat="1" x14ac:dyDescent="0.25">
      <c r="B171" s="20" t="s">
        <v>0</v>
      </c>
      <c r="C171" s="20" t="s">
        <v>482</v>
      </c>
      <c r="D171" s="20" t="s">
        <v>10</v>
      </c>
      <c r="E171" s="20" t="s">
        <v>269</v>
      </c>
      <c r="F171" s="20" t="s">
        <v>1056</v>
      </c>
      <c r="G171" s="20" t="s">
        <v>419</v>
      </c>
      <c r="H171" s="57">
        <v>403</v>
      </c>
      <c r="I171" s="20" t="s">
        <v>270</v>
      </c>
      <c r="J171" s="85">
        <v>590.4</v>
      </c>
      <c r="K171" s="85">
        <v>585.4</v>
      </c>
      <c r="L171" s="85">
        <v>580.4</v>
      </c>
    </row>
    <row r="172" spans="2:12" s="62" customFormat="1" x14ac:dyDescent="0.25">
      <c r="B172" s="20" t="s">
        <v>0</v>
      </c>
      <c r="C172" s="20" t="s">
        <v>482</v>
      </c>
      <c r="D172" s="20" t="s">
        <v>1425</v>
      </c>
      <c r="E172" s="20" t="s">
        <v>1313</v>
      </c>
      <c r="F172" s="20" t="s">
        <v>1056</v>
      </c>
      <c r="G172" s="20" t="s">
        <v>1446</v>
      </c>
      <c r="H172" s="57">
        <v>94</v>
      </c>
      <c r="I172" s="20" t="s">
        <v>270</v>
      </c>
      <c r="J172" s="85">
        <v>590.4</v>
      </c>
      <c r="K172" s="85">
        <v>585.4</v>
      </c>
      <c r="L172" s="85">
        <v>580.4</v>
      </c>
    </row>
    <row r="173" spans="2:12" s="62" customFormat="1" x14ac:dyDescent="0.25">
      <c r="B173" s="20" t="s">
        <v>0</v>
      </c>
      <c r="C173" s="20" t="s">
        <v>482</v>
      </c>
      <c r="D173" s="20" t="s">
        <v>1228</v>
      </c>
      <c r="E173" s="20" t="s">
        <v>269</v>
      </c>
      <c r="F173" s="20" t="s">
        <v>1056</v>
      </c>
      <c r="G173" s="20">
        <v>2.4700000000000002</v>
      </c>
      <c r="H173" s="57">
        <v>56</v>
      </c>
      <c r="I173" s="20" t="s">
        <v>270</v>
      </c>
      <c r="J173" s="85">
        <v>558.9</v>
      </c>
      <c r="K173" s="85">
        <v>553.9</v>
      </c>
      <c r="L173" s="85">
        <v>548.9</v>
      </c>
    </row>
    <row r="174" spans="2:12" s="62" customFormat="1" x14ac:dyDescent="0.25">
      <c r="B174" s="20" t="s">
        <v>0</v>
      </c>
      <c r="C174" s="20" t="s">
        <v>482</v>
      </c>
      <c r="D174" s="20" t="s">
        <v>196</v>
      </c>
      <c r="E174" s="20" t="s">
        <v>269</v>
      </c>
      <c r="F174" s="20" t="s">
        <v>1056</v>
      </c>
      <c r="G174" s="20">
        <v>4.82</v>
      </c>
      <c r="H174" s="57">
        <v>18</v>
      </c>
      <c r="I174" s="20" t="s">
        <v>270</v>
      </c>
      <c r="J174" s="85">
        <v>590.4</v>
      </c>
      <c r="K174" s="85">
        <v>585.4</v>
      </c>
      <c r="L174" s="85">
        <v>580.4</v>
      </c>
    </row>
    <row r="175" spans="2:12" s="62" customFormat="1" x14ac:dyDescent="0.25">
      <c r="B175" s="20" t="s">
        <v>0</v>
      </c>
      <c r="C175" s="20" t="s">
        <v>482</v>
      </c>
      <c r="D175" s="20" t="s">
        <v>1180</v>
      </c>
      <c r="E175" s="20" t="s">
        <v>269</v>
      </c>
      <c r="F175" s="20" t="s">
        <v>1056</v>
      </c>
      <c r="G175" s="20">
        <v>3.11</v>
      </c>
      <c r="H175" s="57">
        <v>65</v>
      </c>
      <c r="I175" s="20" t="s">
        <v>270</v>
      </c>
      <c r="J175" s="85">
        <v>590.4</v>
      </c>
      <c r="K175" s="85">
        <v>585.4</v>
      </c>
      <c r="L175" s="85">
        <v>580.4</v>
      </c>
    </row>
    <row r="176" spans="2:12" s="62" customFormat="1" x14ac:dyDescent="0.25">
      <c r="B176" s="20" t="s">
        <v>0</v>
      </c>
      <c r="C176" s="20" t="s">
        <v>482</v>
      </c>
      <c r="D176" s="20" t="s">
        <v>200</v>
      </c>
      <c r="E176" s="20" t="s">
        <v>269</v>
      </c>
      <c r="F176" s="20" t="s">
        <v>1056</v>
      </c>
      <c r="G176" s="20" t="s">
        <v>268</v>
      </c>
      <c r="H176" s="57">
        <v>55</v>
      </c>
      <c r="I176" s="20" t="s">
        <v>270</v>
      </c>
      <c r="J176" s="85">
        <v>619.20000000000005</v>
      </c>
      <c r="K176" s="85">
        <v>614.20000000000005</v>
      </c>
      <c r="L176" s="85">
        <v>609.20000000000005</v>
      </c>
    </row>
    <row r="177" spans="2:12" s="62" customFormat="1" x14ac:dyDescent="0.25">
      <c r="B177" s="20" t="s">
        <v>0</v>
      </c>
      <c r="C177" s="20" t="s">
        <v>482</v>
      </c>
      <c r="D177" s="20" t="s">
        <v>92</v>
      </c>
      <c r="E177" s="20" t="s">
        <v>269</v>
      </c>
      <c r="F177" s="20" t="s">
        <v>1056</v>
      </c>
      <c r="G177" s="20" t="s">
        <v>132</v>
      </c>
      <c r="H177" s="57">
        <v>315</v>
      </c>
      <c r="I177" s="20" t="s">
        <v>270</v>
      </c>
      <c r="J177" s="85">
        <v>590.4</v>
      </c>
      <c r="K177" s="85">
        <v>585.4</v>
      </c>
      <c r="L177" s="85">
        <v>580.4</v>
      </c>
    </row>
    <row r="178" spans="2:12" s="62" customFormat="1" x14ac:dyDescent="0.25">
      <c r="B178" s="20" t="s">
        <v>0</v>
      </c>
      <c r="C178" s="20" t="s">
        <v>482</v>
      </c>
      <c r="D178" s="20" t="s">
        <v>94</v>
      </c>
      <c r="E178" s="20" t="s">
        <v>269</v>
      </c>
      <c r="F178" s="20" t="s">
        <v>1056</v>
      </c>
      <c r="G178" s="20" t="s">
        <v>268</v>
      </c>
      <c r="H178" s="57">
        <v>6</v>
      </c>
      <c r="I178" s="20" t="s">
        <v>270</v>
      </c>
      <c r="J178" s="85">
        <v>582.29999999999995</v>
      </c>
      <c r="K178" s="85">
        <v>577.29999999999995</v>
      </c>
      <c r="L178" s="85">
        <v>572.29999999999995</v>
      </c>
    </row>
    <row r="179" spans="2:12" s="62" customFormat="1" x14ac:dyDescent="0.25">
      <c r="B179" s="20" t="s">
        <v>0</v>
      </c>
      <c r="C179" s="20" t="s">
        <v>482</v>
      </c>
      <c r="D179" s="20" t="s">
        <v>199</v>
      </c>
      <c r="E179" s="20" t="s">
        <v>269</v>
      </c>
      <c r="F179" s="20" t="s">
        <v>1056</v>
      </c>
      <c r="G179" s="20" t="s">
        <v>268</v>
      </c>
      <c r="H179" s="57">
        <v>2</v>
      </c>
      <c r="I179" s="20" t="s">
        <v>270</v>
      </c>
      <c r="J179" s="85">
        <v>582.29999999999995</v>
      </c>
      <c r="K179" s="85">
        <v>577.29999999999995</v>
      </c>
      <c r="L179" s="85">
        <v>572.29999999999995</v>
      </c>
    </row>
    <row r="180" spans="2:12" s="62" customFormat="1" x14ac:dyDescent="0.25">
      <c r="B180" s="20" t="s">
        <v>0</v>
      </c>
      <c r="C180" s="20" t="s">
        <v>482</v>
      </c>
      <c r="D180" s="20" t="s">
        <v>197</v>
      </c>
      <c r="E180" s="20" t="s">
        <v>269</v>
      </c>
      <c r="F180" s="20" t="s">
        <v>1056</v>
      </c>
      <c r="G180" s="20" t="s">
        <v>198</v>
      </c>
      <c r="H180" s="57">
        <v>23</v>
      </c>
      <c r="I180" s="20" t="s">
        <v>270</v>
      </c>
      <c r="J180" s="85">
        <v>612</v>
      </c>
      <c r="K180" s="85">
        <v>607</v>
      </c>
      <c r="L180" s="85">
        <v>602</v>
      </c>
    </row>
    <row r="181" spans="2:12" s="62" customFormat="1" x14ac:dyDescent="0.25">
      <c r="B181" s="20" t="s">
        <v>0</v>
      </c>
      <c r="C181" s="20" t="s">
        <v>482</v>
      </c>
      <c r="D181" s="20" t="s">
        <v>636</v>
      </c>
      <c r="E181" s="20" t="s">
        <v>269</v>
      </c>
      <c r="F181" s="20" t="s">
        <v>1056</v>
      </c>
      <c r="G181" s="20">
        <v>6</v>
      </c>
      <c r="H181" s="57">
        <v>33</v>
      </c>
      <c r="I181" s="20" t="s">
        <v>272</v>
      </c>
      <c r="J181" s="85">
        <v>558</v>
      </c>
      <c r="K181" s="85">
        <v>553</v>
      </c>
      <c r="L181" s="85">
        <v>548</v>
      </c>
    </row>
    <row r="182" spans="2:12" s="62" customFormat="1" x14ac:dyDescent="0.25">
      <c r="B182" s="20" t="s">
        <v>0</v>
      </c>
      <c r="C182" s="20" t="s">
        <v>482</v>
      </c>
      <c r="D182" s="20" t="s">
        <v>1266</v>
      </c>
      <c r="E182" s="20" t="s">
        <v>1313</v>
      </c>
      <c r="F182" s="20" t="s">
        <v>1056</v>
      </c>
      <c r="G182" s="20" t="s">
        <v>268</v>
      </c>
      <c r="H182" s="57">
        <v>62</v>
      </c>
      <c r="I182" s="20" t="s">
        <v>270</v>
      </c>
      <c r="J182" s="85">
        <v>553.5</v>
      </c>
      <c r="K182" s="85">
        <v>548.5</v>
      </c>
      <c r="L182" s="85">
        <v>543.5</v>
      </c>
    </row>
    <row r="183" spans="2:12" s="62" customFormat="1" x14ac:dyDescent="0.25">
      <c r="B183" s="20" t="s">
        <v>0</v>
      </c>
      <c r="C183" s="20" t="s">
        <v>482</v>
      </c>
      <c r="D183" s="20" t="s">
        <v>637</v>
      </c>
      <c r="E183" s="20" t="s">
        <v>1313</v>
      </c>
      <c r="F183" s="20" t="s">
        <v>1056</v>
      </c>
      <c r="G183" s="20" t="s">
        <v>268</v>
      </c>
      <c r="H183" s="57">
        <v>76</v>
      </c>
      <c r="I183" s="20" t="s">
        <v>270</v>
      </c>
      <c r="J183" s="85">
        <v>553.5</v>
      </c>
      <c r="K183" s="85">
        <v>548.5</v>
      </c>
      <c r="L183" s="85">
        <v>543.5</v>
      </c>
    </row>
    <row r="184" spans="2:12" s="62" customFormat="1" x14ac:dyDescent="0.25">
      <c r="B184" s="20" t="s">
        <v>0</v>
      </c>
      <c r="C184" s="20" t="s">
        <v>482</v>
      </c>
      <c r="D184" s="20" t="s">
        <v>95</v>
      </c>
      <c r="E184" s="20" t="s">
        <v>269</v>
      </c>
      <c r="F184" s="20" t="s">
        <v>1056</v>
      </c>
      <c r="G184" s="20" t="s">
        <v>201</v>
      </c>
      <c r="H184" s="57">
        <v>21</v>
      </c>
      <c r="I184" s="20" t="s">
        <v>272</v>
      </c>
      <c r="J184" s="85">
        <v>558</v>
      </c>
      <c r="K184" s="85">
        <v>553</v>
      </c>
      <c r="L184" s="85">
        <v>548</v>
      </c>
    </row>
    <row r="185" spans="2:12" s="62" customFormat="1" x14ac:dyDescent="0.25">
      <c r="B185" s="20" t="s">
        <v>0</v>
      </c>
      <c r="C185" s="20" t="s">
        <v>482</v>
      </c>
      <c r="D185" s="20" t="s">
        <v>202</v>
      </c>
      <c r="E185" s="20" t="s">
        <v>269</v>
      </c>
      <c r="F185" s="20" t="s">
        <v>1056</v>
      </c>
      <c r="G185" s="20" t="s">
        <v>1267</v>
      </c>
      <c r="H185" s="57">
        <v>102</v>
      </c>
      <c r="I185" s="20" t="s">
        <v>272</v>
      </c>
      <c r="J185" s="85">
        <v>558</v>
      </c>
      <c r="K185" s="85">
        <v>553</v>
      </c>
      <c r="L185" s="85">
        <v>548</v>
      </c>
    </row>
    <row r="186" spans="2:12" s="62" customFormat="1" x14ac:dyDescent="0.25">
      <c r="B186" s="20" t="s">
        <v>0</v>
      </c>
      <c r="C186" s="20" t="s">
        <v>482</v>
      </c>
      <c r="D186" s="20" t="s">
        <v>203</v>
      </c>
      <c r="E186" s="20" t="s">
        <v>269</v>
      </c>
      <c r="F186" s="20" t="s">
        <v>1056</v>
      </c>
      <c r="G186" s="20" t="s">
        <v>268</v>
      </c>
      <c r="H186" s="57">
        <v>103</v>
      </c>
      <c r="I186" s="20" t="s">
        <v>272</v>
      </c>
      <c r="J186" s="85">
        <v>553.5</v>
      </c>
      <c r="K186" s="85">
        <v>548.5</v>
      </c>
      <c r="L186" s="85">
        <v>543.5</v>
      </c>
    </row>
    <row r="187" spans="2:12" s="62" customFormat="1" x14ac:dyDescent="0.25">
      <c r="B187" s="20" t="s">
        <v>0</v>
      </c>
      <c r="C187" s="20" t="s">
        <v>482</v>
      </c>
      <c r="D187" s="20" t="s">
        <v>203</v>
      </c>
      <c r="E187" s="20" t="s">
        <v>1445</v>
      </c>
      <c r="F187" s="20" t="s">
        <v>1056</v>
      </c>
      <c r="G187" s="20" t="s">
        <v>204</v>
      </c>
      <c r="H187" s="57">
        <v>1218</v>
      </c>
      <c r="I187" s="20" t="s">
        <v>271</v>
      </c>
      <c r="J187" s="85">
        <v>553.5</v>
      </c>
      <c r="K187" s="85">
        <v>548.5</v>
      </c>
      <c r="L187" s="85">
        <v>543.5</v>
      </c>
    </row>
    <row r="188" spans="2:12" s="62" customFormat="1" x14ac:dyDescent="0.25">
      <c r="B188" s="20" t="s">
        <v>0</v>
      </c>
      <c r="C188" s="20" t="s">
        <v>482</v>
      </c>
      <c r="D188" s="20" t="s">
        <v>206</v>
      </c>
      <c r="E188" s="20" t="s">
        <v>1313</v>
      </c>
      <c r="F188" s="20" t="s">
        <v>1056</v>
      </c>
      <c r="G188" s="20" t="s">
        <v>268</v>
      </c>
      <c r="H188" s="57">
        <v>280</v>
      </c>
      <c r="I188" s="20" t="s">
        <v>270</v>
      </c>
      <c r="J188" s="85">
        <v>612</v>
      </c>
      <c r="K188" s="85">
        <v>607</v>
      </c>
      <c r="L188" s="85">
        <v>602</v>
      </c>
    </row>
    <row r="189" spans="2:12" s="62" customFormat="1" x14ac:dyDescent="0.25">
      <c r="B189" s="20" t="s">
        <v>0</v>
      </c>
      <c r="C189" s="20" t="s">
        <v>482</v>
      </c>
      <c r="D189" s="20" t="s">
        <v>205</v>
      </c>
      <c r="E189" s="20" t="s">
        <v>269</v>
      </c>
      <c r="F189" s="20" t="s">
        <v>1056</v>
      </c>
      <c r="G189" s="20" t="s">
        <v>268</v>
      </c>
      <c r="H189" s="57">
        <v>211</v>
      </c>
      <c r="I189" s="20" t="s">
        <v>270</v>
      </c>
      <c r="J189" s="85">
        <v>612</v>
      </c>
      <c r="K189" s="85">
        <v>607</v>
      </c>
      <c r="L189" s="85">
        <v>602</v>
      </c>
    </row>
    <row r="190" spans="2:12" s="62" customFormat="1" x14ac:dyDescent="0.25">
      <c r="B190" s="20" t="s">
        <v>0</v>
      </c>
      <c r="C190" s="20" t="s">
        <v>482</v>
      </c>
      <c r="D190" s="20" t="s">
        <v>97</v>
      </c>
      <c r="E190" s="20" t="s">
        <v>269</v>
      </c>
      <c r="F190" s="20" t="s">
        <v>1056</v>
      </c>
      <c r="G190" s="20" t="s">
        <v>207</v>
      </c>
      <c r="H190" s="57">
        <v>1192</v>
      </c>
      <c r="I190" s="20" t="s">
        <v>271</v>
      </c>
      <c r="J190" s="85">
        <v>553.5</v>
      </c>
      <c r="K190" s="85">
        <v>548.5</v>
      </c>
      <c r="L190" s="85">
        <v>543.5</v>
      </c>
    </row>
    <row r="191" spans="2:12" s="62" customFormat="1" x14ac:dyDescent="0.25">
      <c r="B191" s="20" t="s">
        <v>0</v>
      </c>
      <c r="C191" s="20" t="s">
        <v>482</v>
      </c>
      <c r="D191" s="20" t="s">
        <v>13</v>
      </c>
      <c r="E191" s="20" t="s">
        <v>269</v>
      </c>
      <c r="F191" s="20" t="s">
        <v>1056</v>
      </c>
      <c r="G191" s="20" t="s">
        <v>1098</v>
      </c>
      <c r="H191" s="57">
        <v>39</v>
      </c>
      <c r="I191" s="20" t="s">
        <v>270</v>
      </c>
      <c r="J191" s="85">
        <v>553.5</v>
      </c>
      <c r="K191" s="85">
        <v>548.5</v>
      </c>
      <c r="L191" s="85">
        <v>543.5</v>
      </c>
    </row>
    <row r="192" spans="2:12" s="62" customFormat="1" x14ac:dyDescent="0.25">
      <c r="B192" s="20" t="s">
        <v>0</v>
      </c>
      <c r="C192" s="20" t="s">
        <v>482</v>
      </c>
      <c r="D192" s="20" t="s">
        <v>1229</v>
      </c>
      <c r="E192" s="20" t="s">
        <v>269</v>
      </c>
      <c r="F192" s="20" t="s">
        <v>1056</v>
      </c>
      <c r="G192" s="20">
        <v>1.81</v>
      </c>
      <c r="H192" s="57">
        <v>70</v>
      </c>
      <c r="I192" s="20" t="s">
        <v>270</v>
      </c>
      <c r="J192" s="85">
        <v>553.5</v>
      </c>
      <c r="K192" s="85">
        <v>548.5</v>
      </c>
      <c r="L192" s="85">
        <v>543.5</v>
      </c>
    </row>
    <row r="193" spans="2:12" s="62" customFormat="1" x14ac:dyDescent="0.25">
      <c r="B193" s="20" t="s">
        <v>0</v>
      </c>
      <c r="C193" s="20" t="s">
        <v>482</v>
      </c>
      <c r="D193" s="20" t="s">
        <v>213</v>
      </c>
      <c r="E193" s="20" t="s">
        <v>1445</v>
      </c>
      <c r="F193" s="20" t="s">
        <v>1056</v>
      </c>
      <c r="G193" s="20" t="s">
        <v>1035</v>
      </c>
      <c r="H193" s="57">
        <v>1128</v>
      </c>
      <c r="I193" s="20" t="s">
        <v>272</v>
      </c>
      <c r="J193" s="85">
        <v>454.5</v>
      </c>
      <c r="K193" s="85">
        <v>449.5</v>
      </c>
      <c r="L193" s="85">
        <v>444.5</v>
      </c>
    </row>
    <row r="194" spans="2:12" s="62" customFormat="1" x14ac:dyDescent="0.25">
      <c r="B194" s="20" t="s">
        <v>0</v>
      </c>
      <c r="C194" s="20" t="s">
        <v>482</v>
      </c>
      <c r="D194" s="20" t="s">
        <v>436</v>
      </c>
      <c r="E194" s="20" t="s">
        <v>269</v>
      </c>
      <c r="F194" s="20" t="s">
        <v>1056</v>
      </c>
      <c r="G194" s="20" t="s">
        <v>625</v>
      </c>
      <c r="H194" s="57">
        <v>1112</v>
      </c>
      <c r="I194" s="20" t="s">
        <v>271</v>
      </c>
      <c r="J194" s="85">
        <v>553.5</v>
      </c>
      <c r="K194" s="85">
        <v>548.5</v>
      </c>
      <c r="L194" s="85">
        <v>543.5</v>
      </c>
    </row>
    <row r="195" spans="2:12" s="62" customFormat="1" x14ac:dyDescent="0.25">
      <c r="B195" s="20" t="s">
        <v>0</v>
      </c>
      <c r="C195" s="20" t="s">
        <v>482</v>
      </c>
      <c r="D195" s="20" t="s">
        <v>1447</v>
      </c>
      <c r="E195" s="20" t="s">
        <v>269</v>
      </c>
      <c r="F195" s="20" t="s">
        <v>1056</v>
      </c>
      <c r="G195" s="20" t="s">
        <v>1448</v>
      </c>
      <c r="H195" s="57">
        <v>1081</v>
      </c>
      <c r="I195" s="20" t="s">
        <v>272</v>
      </c>
      <c r="J195" s="85">
        <v>444.6</v>
      </c>
      <c r="K195" s="85">
        <v>439.6</v>
      </c>
      <c r="L195" s="85">
        <v>434.6</v>
      </c>
    </row>
    <row r="196" spans="2:12" s="62" customFormat="1" x14ac:dyDescent="0.25">
      <c r="B196" s="20" t="s">
        <v>0</v>
      </c>
      <c r="C196" s="20" t="s">
        <v>482</v>
      </c>
      <c r="D196" s="20" t="s">
        <v>1426</v>
      </c>
      <c r="E196" s="20" t="s">
        <v>269</v>
      </c>
      <c r="F196" s="20" t="s">
        <v>1056</v>
      </c>
      <c r="G196" s="20">
        <v>2.9</v>
      </c>
      <c r="H196" s="57">
        <v>1298</v>
      </c>
      <c r="I196" s="20" t="s">
        <v>270</v>
      </c>
      <c r="J196" s="85">
        <v>549</v>
      </c>
      <c r="K196" s="85">
        <v>544</v>
      </c>
      <c r="L196" s="85">
        <v>539</v>
      </c>
    </row>
    <row r="197" spans="2:12" s="62" customFormat="1" x14ac:dyDescent="0.25">
      <c r="B197" s="20" t="s">
        <v>0</v>
      </c>
      <c r="C197" s="20" t="s">
        <v>482</v>
      </c>
      <c r="D197" s="20" t="s">
        <v>98</v>
      </c>
      <c r="E197" s="20" t="s">
        <v>269</v>
      </c>
      <c r="F197" s="20" t="s">
        <v>1056</v>
      </c>
      <c r="G197" s="20" t="s">
        <v>420</v>
      </c>
      <c r="H197" s="57">
        <v>2944</v>
      </c>
      <c r="I197" s="20" t="s">
        <v>270</v>
      </c>
      <c r="J197" s="85">
        <v>567</v>
      </c>
      <c r="K197" s="85">
        <v>562</v>
      </c>
      <c r="L197" s="85">
        <v>557</v>
      </c>
    </row>
    <row r="198" spans="2:12" s="62" customFormat="1" x14ac:dyDescent="0.25">
      <c r="B198" s="20" t="s">
        <v>0</v>
      </c>
      <c r="C198" s="20" t="s">
        <v>482</v>
      </c>
      <c r="D198" s="20" t="s">
        <v>433</v>
      </c>
      <c r="E198" s="20" t="s">
        <v>269</v>
      </c>
      <c r="F198" s="20" t="s">
        <v>1056</v>
      </c>
      <c r="G198" s="20" t="s">
        <v>268</v>
      </c>
      <c r="H198" s="57">
        <v>62</v>
      </c>
      <c r="I198" s="20" t="s">
        <v>270</v>
      </c>
      <c r="J198" s="85">
        <v>567</v>
      </c>
      <c r="K198" s="85">
        <v>562</v>
      </c>
      <c r="L198" s="85">
        <v>557</v>
      </c>
    </row>
    <row r="199" spans="2:12" s="62" customFormat="1" x14ac:dyDescent="0.25">
      <c r="B199" s="20" t="s">
        <v>0</v>
      </c>
      <c r="C199" s="20" t="s">
        <v>482</v>
      </c>
      <c r="D199" s="20" t="s">
        <v>100</v>
      </c>
      <c r="E199" s="20" t="s">
        <v>269</v>
      </c>
      <c r="F199" s="20" t="s">
        <v>1056</v>
      </c>
      <c r="G199" s="20" t="s">
        <v>1449</v>
      </c>
      <c r="H199" s="57">
        <v>751</v>
      </c>
      <c r="I199" s="20" t="s">
        <v>270</v>
      </c>
      <c r="J199" s="85">
        <v>549</v>
      </c>
      <c r="K199" s="85">
        <v>544</v>
      </c>
      <c r="L199" s="85">
        <v>539</v>
      </c>
    </row>
    <row r="200" spans="2:12" s="62" customFormat="1" x14ac:dyDescent="0.25">
      <c r="B200" s="20" t="s">
        <v>0</v>
      </c>
      <c r="C200" s="20" t="s">
        <v>482</v>
      </c>
      <c r="D200" s="20" t="s">
        <v>100</v>
      </c>
      <c r="E200" s="20" t="s">
        <v>269</v>
      </c>
      <c r="F200" s="20" t="s">
        <v>1056</v>
      </c>
      <c r="G200" s="20" t="s">
        <v>968</v>
      </c>
      <c r="H200" s="57">
        <v>1367</v>
      </c>
      <c r="I200" s="20" t="s">
        <v>271</v>
      </c>
      <c r="J200" s="85">
        <v>549</v>
      </c>
      <c r="K200" s="85">
        <v>544</v>
      </c>
      <c r="L200" s="85">
        <v>539</v>
      </c>
    </row>
    <row r="201" spans="2:12" s="62" customFormat="1" x14ac:dyDescent="0.25">
      <c r="B201" s="20" t="s">
        <v>0</v>
      </c>
      <c r="C201" s="20" t="s">
        <v>482</v>
      </c>
      <c r="D201" s="20" t="s">
        <v>101</v>
      </c>
      <c r="E201" s="20" t="s">
        <v>269</v>
      </c>
      <c r="F201" s="20" t="s">
        <v>1056</v>
      </c>
      <c r="G201" s="20" t="s">
        <v>1019</v>
      </c>
      <c r="H201" s="57">
        <v>506</v>
      </c>
      <c r="I201" s="20" t="s">
        <v>270</v>
      </c>
      <c r="J201" s="85">
        <v>562.5</v>
      </c>
      <c r="K201" s="85">
        <v>557.5</v>
      </c>
      <c r="L201" s="85">
        <v>552.5</v>
      </c>
    </row>
    <row r="202" spans="2:12" s="62" customFormat="1" x14ac:dyDescent="0.25">
      <c r="B202" s="20" t="s">
        <v>0</v>
      </c>
      <c r="C202" s="20" t="s">
        <v>482</v>
      </c>
      <c r="D202" s="20" t="s">
        <v>208</v>
      </c>
      <c r="E202" s="20" t="s">
        <v>1445</v>
      </c>
      <c r="F202" s="20" t="s">
        <v>1056</v>
      </c>
      <c r="G202" s="20" t="s">
        <v>209</v>
      </c>
      <c r="H202" s="57">
        <v>72</v>
      </c>
      <c r="I202" s="20" t="s">
        <v>270</v>
      </c>
      <c r="J202" s="85">
        <v>549</v>
      </c>
      <c r="K202" s="85">
        <v>544</v>
      </c>
      <c r="L202" s="85">
        <v>539</v>
      </c>
    </row>
    <row r="203" spans="2:12" s="62" customFormat="1" x14ac:dyDescent="0.25">
      <c r="B203" s="20" t="s">
        <v>0</v>
      </c>
      <c r="C203" s="20" t="s">
        <v>482</v>
      </c>
      <c r="D203" s="20" t="s">
        <v>102</v>
      </c>
      <c r="E203" s="20" t="s">
        <v>1445</v>
      </c>
      <c r="F203" s="20" t="s">
        <v>1056</v>
      </c>
      <c r="G203" s="20" t="s">
        <v>210</v>
      </c>
      <c r="H203" s="57">
        <v>50</v>
      </c>
      <c r="I203" s="20" t="s">
        <v>270</v>
      </c>
      <c r="J203" s="85">
        <v>549</v>
      </c>
      <c r="K203" s="85">
        <v>544</v>
      </c>
      <c r="L203" s="85">
        <v>539</v>
      </c>
    </row>
    <row r="204" spans="2:12" s="62" customFormat="1" x14ac:dyDescent="0.25">
      <c r="B204" s="20" t="s">
        <v>0</v>
      </c>
      <c r="C204" s="20" t="s">
        <v>482</v>
      </c>
      <c r="D204" s="20" t="s">
        <v>102</v>
      </c>
      <c r="E204" s="20" t="s">
        <v>1445</v>
      </c>
      <c r="F204" s="20" t="s">
        <v>1056</v>
      </c>
      <c r="G204" s="20" t="s">
        <v>211</v>
      </c>
      <c r="H204" s="57">
        <v>58</v>
      </c>
      <c r="I204" s="20" t="s">
        <v>270</v>
      </c>
      <c r="J204" s="85">
        <v>549</v>
      </c>
      <c r="K204" s="85">
        <v>544</v>
      </c>
      <c r="L204" s="85">
        <v>539</v>
      </c>
    </row>
    <row r="205" spans="2:12" s="62" customFormat="1" x14ac:dyDescent="0.25">
      <c r="B205" s="20" t="s">
        <v>0</v>
      </c>
      <c r="C205" s="20" t="s">
        <v>482</v>
      </c>
      <c r="D205" s="20" t="s">
        <v>212</v>
      </c>
      <c r="E205" s="20" t="s">
        <v>269</v>
      </c>
      <c r="F205" s="20" t="s">
        <v>1056</v>
      </c>
      <c r="G205" s="20">
        <v>3.4</v>
      </c>
      <c r="H205" s="57">
        <v>77</v>
      </c>
      <c r="I205" s="20" t="s">
        <v>270</v>
      </c>
      <c r="J205" s="85">
        <v>549</v>
      </c>
      <c r="K205" s="85">
        <v>544</v>
      </c>
      <c r="L205" s="85">
        <v>539</v>
      </c>
    </row>
    <row r="206" spans="2:12" s="62" customFormat="1" x14ac:dyDescent="0.25">
      <c r="B206" s="20" t="s">
        <v>0</v>
      </c>
      <c r="C206" s="20" t="s">
        <v>482</v>
      </c>
      <c r="D206" s="20" t="s">
        <v>214</v>
      </c>
      <c r="E206" s="20" t="s">
        <v>269</v>
      </c>
      <c r="F206" s="20" t="s">
        <v>1056</v>
      </c>
      <c r="G206" s="20" t="s">
        <v>136</v>
      </c>
      <c r="H206" s="57">
        <v>24</v>
      </c>
      <c r="I206" s="20" t="s">
        <v>272</v>
      </c>
      <c r="J206" s="85">
        <v>582.29999999999995</v>
      </c>
      <c r="K206" s="85">
        <v>577.29999999999995</v>
      </c>
      <c r="L206" s="85">
        <v>572.29999999999995</v>
      </c>
    </row>
    <row r="207" spans="2:12" s="62" customFormat="1" x14ac:dyDescent="0.25">
      <c r="B207" s="20" t="s">
        <v>0</v>
      </c>
      <c r="C207" s="20" t="s">
        <v>482</v>
      </c>
      <c r="D207" s="20" t="s">
        <v>215</v>
      </c>
      <c r="E207" s="20" t="s">
        <v>269</v>
      </c>
      <c r="F207" s="20" t="s">
        <v>1056</v>
      </c>
      <c r="G207" s="20" t="s">
        <v>268</v>
      </c>
      <c r="H207" s="57">
        <v>15</v>
      </c>
      <c r="I207" s="20" t="s">
        <v>272</v>
      </c>
      <c r="J207" s="85">
        <v>582.29999999999995</v>
      </c>
      <c r="K207" s="85">
        <v>577.29999999999995</v>
      </c>
      <c r="L207" s="85">
        <v>572.29999999999995</v>
      </c>
    </row>
    <row r="208" spans="2:12" s="62" customFormat="1" x14ac:dyDescent="0.25">
      <c r="B208" s="20" t="s">
        <v>0</v>
      </c>
      <c r="C208" s="20" t="s">
        <v>482</v>
      </c>
      <c r="D208" s="20" t="s">
        <v>216</v>
      </c>
      <c r="E208" s="20" t="s">
        <v>269</v>
      </c>
      <c r="F208" s="20" t="s">
        <v>1056</v>
      </c>
      <c r="G208" s="20" t="s">
        <v>217</v>
      </c>
      <c r="H208" s="57">
        <v>86</v>
      </c>
      <c r="I208" s="20" t="s">
        <v>270</v>
      </c>
      <c r="J208" s="85">
        <v>612</v>
      </c>
      <c r="K208" s="85">
        <v>607</v>
      </c>
      <c r="L208" s="85">
        <v>602</v>
      </c>
    </row>
    <row r="209" spans="2:12" s="62" customFormat="1" x14ac:dyDescent="0.25">
      <c r="B209" s="20" t="s">
        <v>0</v>
      </c>
      <c r="C209" s="20" t="s">
        <v>482</v>
      </c>
      <c r="D209" s="20" t="s">
        <v>218</v>
      </c>
      <c r="E209" s="20" t="s">
        <v>269</v>
      </c>
      <c r="F209" s="20" t="s">
        <v>1056</v>
      </c>
      <c r="G209" s="20" t="s">
        <v>1055</v>
      </c>
      <c r="H209" s="57">
        <v>1148</v>
      </c>
      <c r="I209" s="20" t="s">
        <v>270</v>
      </c>
      <c r="J209" s="85">
        <v>612</v>
      </c>
      <c r="K209" s="85">
        <v>607</v>
      </c>
      <c r="L209" s="85">
        <v>602</v>
      </c>
    </row>
    <row r="210" spans="2:12" s="62" customFormat="1" x14ac:dyDescent="0.25">
      <c r="B210" s="20" t="s">
        <v>0</v>
      </c>
      <c r="C210" s="20" t="s">
        <v>482</v>
      </c>
      <c r="D210" s="20" t="s">
        <v>219</v>
      </c>
      <c r="E210" s="20" t="s">
        <v>1445</v>
      </c>
      <c r="F210" s="20" t="s">
        <v>1056</v>
      </c>
      <c r="G210" s="20">
        <v>2.13</v>
      </c>
      <c r="H210" s="57">
        <v>8</v>
      </c>
      <c r="I210" s="20" t="s">
        <v>272</v>
      </c>
      <c r="J210" s="85">
        <v>572.4</v>
      </c>
      <c r="K210" s="85">
        <v>567.4</v>
      </c>
      <c r="L210" s="85">
        <v>562.4</v>
      </c>
    </row>
    <row r="211" spans="2:12" s="62" customFormat="1" x14ac:dyDescent="0.25">
      <c r="B211" s="20" t="s">
        <v>0</v>
      </c>
      <c r="C211" s="20" t="s">
        <v>482</v>
      </c>
      <c r="D211" s="20" t="s">
        <v>14</v>
      </c>
      <c r="E211" s="20" t="s">
        <v>269</v>
      </c>
      <c r="F211" s="20" t="s">
        <v>1056</v>
      </c>
      <c r="G211" s="20" t="s">
        <v>268</v>
      </c>
      <c r="H211" s="57">
        <v>907</v>
      </c>
      <c r="I211" s="20" t="s">
        <v>271</v>
      </c>
      <c r="J211" s="85">
        <v>562.5</v>
      </c>
      <c r="K211" s="85">
        <v>557.5</v>
      </c>
      <c r="L211" s="85">
        <v>552.5</v>
      </c>
    </row>
    <row r="212" spans="2:12" s="62" customFormat="1" x14ac:dyDescent="0.25">
      <c r="B212" s="20" t="s">
        <v>0</v>
      </c>
      <c r="C212" s="20" t="s">
        <v>482</v>
      </c>
      <c r="D212" s="20" t="s">
        <v>14</v>
      </c>
      <c r="E212" s="20" t="s">
        <v>269</v>
      </c>
      <c r="F212" s="20" t="s">
        <v>1056</v>
      </c>
      <c r="G212" s="20" t="s">
        <v>268</v>
      </c>
      <c r="H212" s="57">
        <v>108</v>
      </c>
      <c r="I212" s="20" t="s">
        <v>270</v>
      </c>
      <c r="J212" s="85">
        <v>562.5</v>
      </c>
      <c r="K212" s="85">
        <v>557.5</v>
      </c>
      <c r="L212" s="85">
        <v>552.5</v>
      </c>
    </row>
    <row r="213" spans="2:12" s="62" customFormat="1" x14ac:dyDescent="0.25">
      <c r="B213" s="20" t="s">
        <v>0</v>
      </c>
      <c r="C213" s="20" t="s">
        <v>482</v>
      </c>
      <c r="D213" s="20" t="s">
        <v>220</v>
      </c>
      <c r="E213" s="20" t="s">
        <v>1445</v>
      </c>
      <c r="F213" s="20" t="s">
        <v>1056</v>
      </c>
      <c r="G213" s="20">
        <v>5.5</v>
      </c>
      <c r="H213" s="57">
        <v>129</v>
      </c>
      <c r="I213" s="20" t="s">
        <v>272</v>
      </c>
      <c r="J213" s="85">
        <v>612</v>
      </c>
      <c r="K213" s="85">
        <v>607</v>
      </c>
      <c r="L213" s="85">
        <v>602</v>
      </c>
    </row>
    <row r="214" spans="2:12" s="62" customFormat="1" x14ac:dyDescent="0.25">
      <c r="B214" s="20" t="s">
        <v>0</v>
      </c>
      <c r="C214" s="20" t="s">
        <v>482</v>
      </c>
      <c r="D214" s="20" t="s">
        <v>221</v>
      </c>
      <c r="E214" s="20" t="s">
        <v>269</v>
      </c>
      <c r="F214" s="20" t="s">
        <v>1056</v>
      </c>
      <c r="G214" s="20" t="s">
        <v>268</v>
      </c>
      <c r="H214" s="57">
        <v>103</v>
      </c>
      <c r="I214" s="20" t="s">
        <v>270</v>
      </c>
      <c r="J214" s="85">
        <v>612</v>
      </c>
      <c r="K214" s="85">
        <v>607</v>
      </c>
      <c r="L214" s="85">
        <v>602</v>
      </c>
    </row>
    <row r="215" spans="2:12" s="62" customFormat="1" x14ac:dyDescent="0.25">
      <c r="B215" s="20" t="s">
        <v>0</v>
      </c>
      <c r="C215" s="20" t="s">
        <v>482</v>
      </c>
      <c r="D215" s="20" t="s">
        <v>1427</v>
      </c>
      <c r="E215" s="20" t="s">
        <v>1313</v>
      </c>
      <c r="F215" s="20" t="s">
        <v>1056</v>
      </c>
      <c r="G215" s="20" t="s">
        <v>268</v>
      </c>
      <c r="H215" s="57">
        <v>206</v>
      </c>
      <c r="I215" s="20" t="s">
        <v>270</v>
      </c>
      <c r="J215" s="85">
        <v>657</v>
      </c>
      <c r="K215" s="85">
        <v>652</v>
      </c>
      <c r="L215" s="85">
        <v>647</v>
      </c>
    </row>
    <row r="216" spans="2:12" s="62" customFormat="1" x14ac:dyDescent="0.25">
      <c r="B216" s="20" t="s">
        <v>0</v>
      </c>
      <c r="C216" s="20" t="s">
        <v>482</v>
      </c>
      <c r="D216" s="20" t="s">
        <v>222</v>
      </c>
      <c r="E216" s="20" t="s">
        <v>269</v>
      </c>
      <c r="F216" s="20" t="s">
        <v>1056</v>
      </c>
      <c r="G216" s="20" t="s">
        <v>488</v>
      </c>
      <c r="H216" s="57">
        <v>40</v>
      </c>
      <c r="I216" s="20" t="s">
        <v>272</v>
      </c>
      <c r="J216" s="85">
        <v>558</v>
      </c>
      <c r="K216" s="85">
        <v>553</v>
      </c>
      <c r="L216" s="85">
        <v>548</v>
      </c>
    </row>
    <row r="217" spans="2:12" s="62" customFormat="1" x14ac:dyDescent="0.25">
      <c r="B217" s="20" t="s">
        <v>0</v>
      </c>
      <c r="C217" s="20" t="s">
        <v>482</v>
      </c>
      <c r="D217" s="20" t="s">
        <v>223</v>
      </c>
      <c r="E217" s="20" t="s">
        <v>1445</v>
      </c>
      <c r="F217" s="20" t="s">
        <v>1056</v>
      </c>
      <c r="G217" s="20">
        <v>2.5</v>
      </c>
      <c r="H217" s="57">
        <v>40</v>
      </c>
      <c r="I217" s="20" t="s">
        <v>270</v>
      </c>
      <c r="J217" s="85">
        <v>558</v>
      </c>
      <c r="K217" s="85">
        <v>553</v>
      </c>
      <c r="L217" s="85">
        <v>548</v>
      </c>
    </row>
    <row r="218" spans="2:12" s="62" customFormat="1" x14ac:dyDescent="0.25">
      <c r="B218" s="20" t="s">
        <v>0</v>
      </c>
      <c r="C218" s="20" t="s">
        <v>482</v>
      </c>
      <c r="D218" s="20" t="s">
        <v>1428</v>
      </c>
      <c r="E218" s="20" t="s">
        <v>269</v>
      </c>
      <c r="F218" s="20" t="s">
        <v>1056</v>
      </c>
      <c r="G218" s="20" t="s">
        <v>268</v>
      </c>
      <c r="H218" s="57">
        <v>140</v>
      </c>
      <c r="I218" s="20" t="s">
        <v>270</v>
      </c>
      <c r="J218" s="85">
        <v>612</v>
      </c>
      <c r="K218" s="85">
        <v>607</v>
      </c>
      <c r="L218" s="85">
        <v>602</v>
      </c>
    </row>
    <row r="219" spans="2:12" s="62" customFormat="1" x14ac:dyDescent="0.25">
      <c r="B219" s="20" t="s">
        <v>0</v>
      </c>
      <c r="C219" s="20" t="s">
        <v>482</v>
      </c>
      <c r="D219" s="20" t="s">
        <v>224</v>
      </c>
      <c r="E219" s="20" t="s">
        <v>269</v>
      </c>
      <c r="F219" s="20" t="s">
        <v>1056</v>
      </c>
      <c r="G219" s="20" t="s">
        <v>1015</v>
      </c>
      <c r="H219" s="57">
        <v>579</v>
      </c>
      <c r="I219" s="20" t="s">
        <v>272</v>
      </c>
      <c r="J219" s="85">
        <v>612</v>
      </c>
      <c r="K219" s="85">
        <v>607</v>
      </c>
      <c r="L219" s="85">
        <v>602</v>
      </c>
    </row>
    <row r="220" spans="2:12" s="62" customFormat="1" x14ac:dyDescent="0.25">
      <c r="B220" s="20" t="s">
        <v>0</v>
      </c>
      <c r="C220" s="20" t="s">
        <v>482</v>
      </c>
      <c r="D220" s="20" t="s">
        <v>440</v>
      </c>
      <c r="E220" s="20" t="s">
        <v>269</v>
      </c>
      <c r="F220" s="20" t="s">
        <v>1056</v>
      </c>
      <c r="G220" s="20">
        <v>2.87</v>
      </c>
      <c r="H220" s="57">
        <v>105</v>
      </c>
      <c r="I220" s="20" t="s">
        <v>270</v>
      </c>
      <c r="J220" s="85">
        <v>558</v>
      </c>
      <c r="K220" s="85">
        <v>553</v>
      </c>
      <c r="L220" s="85">
        <v>548</v>
      </c>
    </row>
    <row r="221" spans="2:12" s="62" customFormat="1" x14ac:dyDescent="0.25">
      <c r="B221" s="20" t="s">
        <v>0</v>
      </c>
      <c r="C221" s="20" t="s">
        <v>482</v>
      </c>
      <c r="D221" s="20" t="s">
        <v>440</v>
      </c>
      <c r="E221" s="20" t="s">
        <v>269</v>
      </c>
      <c r="F221" s="20" t="s">
        <v>1056</v>
      </c>
      <c r="G221" s="20">
        <v>2.4700000000000002</v>
      </c>
      <c r="H221" s="57">
        <v>52</v>
      </c>
      <c r="I221" s="20" t="s">
        <v>272</v>
      </c>
      <c r="J221" s="85">
        <v>558</v>
      </c>
      <c r="K221" s="85">
        <v>553</v>
      </c>
      <c r="L221" s="85">
        <v>548</v>
      </c>
    </row>
    <row r="222" spans="2:12" s="62" customFormat="1" x14ac:dyDescent="0.25">
      <c r="B222" s="20" t="s">
        <v>0</v>
      </c>
      <c r="C222" s="20" t="s">
        <v>482</v>
      </c>
      <c r="D222" s="20" t="s">
        <v>103</v>
      </c>
      <c r="E222" s="20" t="s">
        <v>1445</v>
      </c>
      <c r="F222" s="20" t="s">
        <v>1056</v>
      </c>
      <c r="G222" s="20" t="s">
        <v>1036</v>
      </c>
      <c r="H222" s="57">
        <v>813</v>
      </c>
      <c r="I222" s="20" t="s">
        <v>270</v>
      </c>
      <c r="J222" s="85">
        <v>522</v>
      </c>
      <c r="K222" s="85">
        <v>517</v>
      </c>
      <c r="L222" s="85">
        <v>512</v>
      </c>
    </row>
    <row r="223" spans="2:12" s="62" customFormat="1" x14ac:dyDescent="0.25">
      <c r="B223" s="20" t="s">
        <v>0</v>
      </c>
      <c r="C223" s="20" t="s">
        <v>482</v>
      </c>
      <c r="D223" s="20" t="s">
        <v>225</v>
      </c>
      <c r="E223" s="20" t="s">
        <v>269</v>
      </c>
      <c r="F223" s="20" t="s">
        <v>1056</v>
      </c>
      <c r="G223" s="20" t="s">
        <v>268</v>
      </c>
      <c r="H223" s="57">
        <v>11</v>
      </c>
      <c r="I223" s="20" t="s">
        <v>270</v>
      </c>
      <c r="J223" s="85">
        <v>612</v>
      </c>
      <c r="K223" s="85">
        <v>607</v>
      </c>
      <c r="L223" s="85">
        <v>602</v>
      </c>
    </row>
    <row r="224" spans="2:12" s="62" customFormat="1" x14ac:dyDescent="0.25">
      <c r="B224" s="20" t="s">
        <v>0</v>
      </c>
      <c r="C224" s="20" t="s">
        <v>482</v>
      </c>
      <c r="D224" s="20" t="s">
        <v>638</v>
      </c>
      <c r="E224" s="20" t="s">
        <v>1313</v>
      </c>
      <c r="F224" s="20" t="s">
        <v>1056</v>
      </c>
      <c r="G224" s="20" t="s">
        <v>268</v>
      </c>
      <c r="H224" s="57">
        <v>257</v>
      </c>
      <c r="I224" s="20" t="s">
        <v>270</v>
      </c>
      <c r="J224" s="85">
        <v>612</v>
      </c>
      <c r="K224" s="85">
        <v>607</v>
      </c>
      <c r="L224" s="85">
        <v>602</v>
      </c>
    </row>
    <row r="225" spans="2:12" s="62" customFormat="1" x14ac:dyDescent="0.25">
      <c r="B225" s="20" t="s">
        <v>0</v>
      </c>
      <c r="C225" s="20" t="s">
        <v>482</v>
      </c>
      <c r="D225" s="20" t="s">
        <v>230</v>
      </c>
      <c r="E225" s="20" t="s">
        <v>269</v>
      </c>
      <c r="F225" s="20" t="s">
        <v>1056</v>
      </c>
      <c r="G225" s="20">
        <v>0.78</v>
      </c>
      <c r="H225" s="57">
        <v>1</v>
      </c>
      <c r="I225" s="20" t="s">
        <v>270</v>
      </c>
      <c r="J225" s="85">
        <v>549</v>
      </c>
      <c r="K225" s="85">
        <v>544</v>
      </c>
      <c r="L225" s="85">
        <v>539</v>
      </c>
    </row>
    <row r="226" spans="2:12" s="62" customFormat="1" x14ac:dyDescent="0.25">
      <c r="B226" s="20" t="s">
        <v>0</v>
      </c>
      <c r="C226" s="20" t="s">
        <v>482</v>
      </c>
      <c r="D226" s="20" t="s">
        <v>226</v>
      </c>
      <c r="E226" s="20" t="s">
        <v>269</v>
      </c>
      <c r="F226" s="20" t="s">
        <v>1056</v>
      </c>
      <c r="G226" s="20" t="s">
        <v>268</v>
      </c>
      <c r="H226" s="57">
        <v>323</v>
      </c>
      <c r="I226" s="20" t="s">
        <v>270</v>
      </c>
      <c r="J226" s="85">
        <v>549</v>
      </c>
      <c r="K226" s="85">
        <v>544</v>
      </c>
      <c r="L226" s="85">
        <v>539</v>
      </c>
    </row>
    <row r="227" spans="2:12" s="62" customFormat="1" x14ac:dyDescent="0.25">
      <c r="B227" s="20" t="s">
        <v>0</v>
      </c>
      <c r="C227" s="20" t="s">
        <v>482</v>
      </c>
      <c r="D227" s="20" t="s">
        <v>227</v>
      </c>
      <c r="E227" s="20" t="s">
        <v>1445</v>
      </c>
      <c r="F227" s="20" t="s">
        <v>1056</v>
      </c>
      <c r="G227" s="20" t="s">
        <v>228</v>
      </c>
      <c r="H227" s="57">
        <v>2124</v>
      </c>
      <c r="I227" s="20" t="s">
        <v>270</v>
      </c>
      <c r="J227" s="85">
        <v>582.29999999999995</v>
      </c>
      <c r="K227" s="85">
        <v>577.29999999999995</v>
      </c>
      <c r="L227" s="85">
        <v>572.29999999999995</v>
      </c>
    </row>
    <row r="228" spans="2:12" s="62" customFormat="1" x14ac:dyDescent="0.25">
      <c r="B228" s="20" t="s">
        <v>0</v>
      </c>
      <c r="C228" s="20" t="s">
        <v>482</v>
      </c>
      <c r="D228" s="20" t="s">
        <v>229</v>
      </c>
      <c r="E228" s="20" t="s">
        <v>269</v>
      </c>
      <c r="F228" s="20" t="s">
        <v>1056</v>
      </c>
      <c r="G228" s="20" t="s">
        <v>770</v>
      </c>
      <c r="H228" s="57">
        <v>401</v>
      </c>
      <c r="I228" s="20" t="s">
        <v>270</v>
      </c>
      <c r="J228" s="85">
        <v>582.29999999999995</v>
      </c>
      <c r="K228" s="85">
        <v>577.29999999999995</v>
      </c>
      <c r="L228" s="85">
        <v>572.29999999999995</v>
      </c>
    </row>
    <row r="229" spans="2:12" s="62" customFormat="1" x14ac:dyDescent="0.25">
      <c r="B229" s="20" t="s">
        <v>0</v>
      </c>
      <c r="C229" s="20" t="s">
        <v>482</v>
      </c>
      <c r="D229" s="20" t="s">
        <v>234</v>
      </c>
      <c r="E229" s="20" t="s">
        <v>1445</v>
      </c>
      <c r="F229" s="20" t="s">
        <v>1056</v>
      </c>
      <c r="G229" s="20">
        <v>2.6</v>
      </c>
      <c r="H229" s="57">
        <v>90</v>
      </c>
      <c r="I229" s="20" t="s">
        <v>270</v>
      </c>
      <c r="J229" s="85">
        <v>549</v>
      </c>
      <c r="K229" s="85">
        <v>544</v>
      </c>
      <c r="L229" s="85">
        <v>539</v>
      </c>
    </row>
    <row r="230" spans="2:12" s="62" customFormat="1" x14ac:dyDescent="0.25">
      <c r="B230" s="20" t="s">
        <v>0</v>
      </c>
      <c r="C230" s="20" t="s">
        <v>482</v>
      </c>
      <c r="D230" s="20" t="s">
        <v>489</v>
      </c>
      <c r="E230" s="20" t="s">
        <v>269</v>
      </c>
      <c r="F230" s="20" t="s">
        <v>1056</v>
      </c>
      <c r="G230" s="20" t="s">
        <v>674</v>
      </c>
      <c r="H230" s="57">
        <v>83</v>
      </c>
      <c r="I230" s="20" t="s">
        <v>272</v>
      </c>
      <c r="J230" s="85">
        <v>549</v>
      </c>
      <c r="K230" s="85">
        <v>544</v>
      </c>
      <c r="L230" s="85">
        <v>539</v>
      </c>
    </row>
    <row r="231" spans="2:12" s="62" customFormat="1" x14ac:dyDescent="0.25">
      <c r="B231" s="20" t="s">
        <v>0</v>
      </c>
      <c r="C231" s="20" t="s">
        <v>482</v>
      </c>
      <c r="D231" s="20" t="s">
        <v>675</v>
      </c>
      <c r="E231" s="20" t="s">
        <v>269</v>
      </c>
      <c r="F231" s="20" t="s">
        <v>1056</v>
      </c>
      <c r="G231" s="20" t="s">
        <v>676</v>
      </c>
      <c r="H231" s="57">
        <v>303</v>
      </c>
      <c r="I231" s="20" t="s">
        <v>272</v>
      </c>
      <c r="J231" s="85">
        <v>549</v>
      </c>
      <c r="K231" s="85">
        <v>544</v>
      </c>
      <c r="L231" s="85">
        <v>539</v>
      </c>
    </row>
    <row r="232" spans="2:12" s="62" customFormat="1" x14ac:dyDescent="0.25">
      <c r="B232" s="20" t="s">
        <v>0</v>
      </c>
      <c r="C232" s="20" t="s">
        <v>482</v>
      </c>
      <c r="D232" s="20" t="s">
        <v>971</v>
      </c>
      <c r="E232" s="20" t="s">
        <v>269</v>
      </c>
      <c r="F232" s="20" t="s">
        <v>1056</v>
      </c>
      <c r="G232" s="20" t="s">
        <v>1099</v>
      </c>
      <c r="H232" s="57">
        <v>114</v>
      </c>
      <c r="I232" s="20" t="s">
        <v>272</v>
      </c>
      <c r="J232" s="85">
        <v>573.29999999999995</v>
      </c>
      <c r="K232" s="85">
        <v>568.29999999999995</v>
      </c>
      <c r="L232" s="85">
        <v>563.29999999999995</v>
      </c>
    </row>
    <row r="233" spans="2:12" s="62" customFormat="1" x14ac:dyDescent="0.25">
      <c r="B233" s="20" t="s">
        <v>0</v>
      </c>
      <c r="C233" s="20" t="s">
        <v>482</v>
      </c>
      <c r="D233" s="20" t="s">
        <v>971</v>
      </c>
      <c r="E233" s="20" t="s">
        <v>269</v>
      </c>
      <c r="F233" s="20" t="s">
        <v>1056</v>
      </c>
      <c r="G233" s="20" t="s">
        <v>1037</v>
      </c>
      <c r="H233" s="57">
        <v>1460</v>
      </c>
      <c r="I233" s="20" t="s">
        <v>272</v>
      </c>
      <c r="J233" s="85">
        <v>573.29999999999995</v>
      </c>
      <c r="K233" s="85">
        <v>568.29999999999995</v>
      </c>
      <c r="L233" s="85">
        <v>563.29999999999995</v>
      </c>
    </row>
    <row r="234" spans="2:12" s="62" customFormat="1" x14ac:dyDescent="0.25">
      <c r="B234" s="20" t="s">
        <v>0</v>
      </c>
      <c r="C234" s="20" t="s">
        <v>482</v>
      </c>
      <c r="D234" s="20" t="s">
        <v>5</v>
      </c>
      <c r="E234" s="20" t="s">
        <v>269</v>
      </c>
      <c r="F234" s="20" t="s">
        <v>1056</v>
      </c>
      <c r="G234" s="20" t="s">
        <v>6</v>
      </c>
      <c r="H234" s="57">
        <v>225</v>
      </c>
      <c r="I234" s="20" t="s">
        <v>270</v>
      </c>
      <c r="J234" s="85">
        <v>639</v>
      </c>
      <c r="K234" s="85">
        <v>634</v>
      </c>
      <c r="L234" s="85">
        <v>629</v>
      </c>
    </row>
    <row r="235" spans="2:12" s="62" customFormat="1" x14ac:dyDescent="0.25">
      <c r="B235" s="20" t="s">
        <v>0</v>
      </c>
      <c r="C235" s="20" t="s">
        <v>482</v>
      </c>
      <c r="D235" s="20" t="s">
        <v>232</v>
      </c>
      <c r="E235" s="20" t="s">
        <v>269</v>
      </c>
      <c r="F235" s="20" t="s">
        <v>1056</v>
      </c>
      <c r="G235" s="20">
        <v>5.12</v>
      </c>
      <c r="H235" s="57">
        <v>118</v>
      </c>
      <c r="I235" s="20" t="s">
        <v>270</v>
      </c>
      <c r="J235" s="85">
        <v>612</v>
      </c>
      <c r="K235" s="85">
        <v>607</v>
      </c>
      <c r="L235" s="85">
        <v>602</v>
      </c>
    </row>
    <row r="236" spans="2:12" s="62" customFormat="1" x14ac:dyDescent="0.25">
      <c r="B236" s="20" t="s">
        <v>0</v>
      </c>
      <c r="C236" s="20" t="s">
        <v>482</v>
      </c>
      <c r="D236" s="20" t="s">
        <v>107</v>
      </c>
      <c r="E236" s="20" t="s">
        <v>269</v>
      </c>
      <c r="F236" s="20" t="s">
        <v>1056</v>
      </c>
      <c r="G236" s="20" t="s">
        <v>231</v>
      </c>
      <c r="H236" s="57">
        <v>165</v>
      </c>
      <c r="I236" s="20" t="s">
        <v>270</v>
      </c>
      <c r="J236" s="85">
        <v>579.6</v>
      </c>
      <c r="K236" s="85">
        <v>574.6</v>
      </c>
      <c r="L236" s="85">
        <v>569.6</v>
      </c>
    </row>
    <row r="237" spans="2:12" s="62" customFormat="1" x14ac:dyDescent="0.25">
      <c r="B237" s="20" t="s">
        <v>0</v>
      </c>
      <c r="C237" s="20" t="s">
        <v>482</v>
      </c>
      <c r="D237" s="20" t="s">
        <v>109</v>
      </c>
      <c r="E237" s="20" t="s">
        <v>269</v>
      </c>
      <c r="F237" s="20" t="s">
        <v>1056</v>
      </c>
      <c r="G237" s="20" t="s">
        <v>233</v>
      </c>
      <c r="H237" s="57">
        <v>482</v>
      </c>
      <c r="I237" s="20" t="s">
        <v>270</v>
      </c>
      <c r="J237" s="85">
        <v>579.6</v>
      </c>
      <c r="K237" s="85">
        <v>574.6</v>
      </c>
      <c r="L237" s="85">
        <v>569.6</v>
      </c>
    </row>
    <row r="238" spans="2:12" s="62" customFormat="1" x14ac:dyDescent="0.25">
      <c r="B238" s="20" t="s">
        <v>0</v>
      </c>
      <c r="C238" s="20" t="s">
        <v>482</v>
      </c>
      <c r="D238" s="20" t="s">
        <v>110</v>
      </c>
      <c r="E238" s="20" t="s">
        <v>269</v>
      </c>
      <c r="F238" s="20" t="s">
        <v>1056</v>
      </c>
      <c r="G238" s="20">
        <v>4</v>
      </c>
      <c r="H238" s="57">
        <v>203</v>
      </c>
      <c r="I238" s="20" t="s">
        <v>272</v>
      </c>
      <c r="J238" s="85">
        <v>579.6</v>
      </c>
      <c r="K238" s="85">
        <v>574.6</v>
      </c>
      <c r="L238" s="85">
        <v>569.6</v>
      </c>
    </row>
    <row r="239" spans="2:12" s="62" customFormat="1" x14ac:dyDescent="0.25">
      <c r="B239" s="20" t="s">
        <v>0</v>
      </c>
      <c r="C239" s="20" t="s">
        <v>482</v>
      </c>
      <c r="D239" s="20" t="s">
        <v>110</v>
      </c>
      <c r="E239" s="20" t="s">
        <v>1445</v>
      </c>
      <c r="F239" s="20" t="s">
        <v>1056</v>
      </c>
      <c r="G239" s="20" t="s">
        <v>111</v>
      </c>
      <c r="H239" s="57">
        <v>226</v>
      </c>
      <c r="I239" s="20" t="s">
        <v>270</v>
      </c>
      <c r="J239" s="85">
        <v>579.6</v>
      </c>
      <c r="K239" s="85">
        <v>574.6</v>
      </c>
      <c r="L239" s="85">
        <v>569.6</v>
      </c>
    </row>
    <row r="240" spans="2:12" s="62" customFormat="1" x14ac:dyDescent="0.25">
      <c r="B240" s="20" t="s">
        <v>0</v>
      </c>
      <c r="C240" s="20" t="s">
        <v>482</v>
      </c>
      <c r="D240" s="20" t="s">
        <v>110</v>
      </c>
      <c r="E240" s="20" t="s">
        <v>269</v>
      </c>
      <c r="F240" s="20" t="s">
        <v>1056</v>
      </c>
      <c r="G240" s="20">
        <v>4.5999999999999996</v>
      </c>
      <c r="H240" s="57">
        <v>392</v>
      </c>
      <c r="I240" s="20" t="s">
        <v>271</v>
      </c>
      <c r="J240" s="85">
        <v>579.6</v>
      </c>
      <c r="K240" s="85">
        <v>574.6</v>
      </c>
      <c r="L240" s="85">
        <v>569.6</v>
      </c>
    </row>
    <row r="241" spans="2:12" s="62" customFormat="1" x14ac:dyDescent="0.25">
      <c r="B241" s="20" t="s">
        <v>0</v>
      </c>
      <c r="C241" s="20" t="s">
        <v>482</v>
      </c>
      <c r="D241" s="20" t="s">
        <v>1429</v>
      </c>
      <c r="E241" s="20" t="s">
        <v>1313</v>
      </c>
      <c r="F241" s="20" t="s">
        <v>1056</v>
      </c>
      <c r="G241" s="20" t="s">
        <v>268</v>
      </c>
      <c r="H241" s="57">
        <v>1090</v>
      </c>
      <c r="I241" s="20" t="s">
        <v>270</v>
      </c>
      <c r="J241" s="85">
        <v>579.6</v>
      </c>
      <c r="K241" s="85">
        <v>574.6</v>
      </c>
      <c r="L241" s="85">
        <v>569.6</v>
      </c>
    </row>
    <row r="242" spans="2:12" s="62" customFormat="1" x14ac:dyDescent="0.25">
      <c r="B242" s="20" t="s">
        <v>0</v>
      </c>
      <c r="C242" s="20" t="s">
        <v>482</v>
      </c>
      <c r="D242" s="20" t="s">
        <v>490</v>
      </c>
      <c r="E242" s="20" t="s">
        <v>269</v>
      </c>
      <c r="F242" s="20" t="s">
        <v>1056</v>
      </c>
      <c r="G242" s="20" t="s">
        <v>1400</v>
      </c>
      <c r="H242" s="57">
        <v>1550</v>
      </c>
      <c r="I242" s="20" t="s">
        <v>270</v>
      </c>
      <c r="J242" s="85">
        <v>657</v>
      </c>
      <c r="K242" s="85">
        <v>652</v>
      </c>
      <c r="L242" s="85">
        <v>647</v>
      </c>
    </row>
    <row r="243" spans="2:12" s="62" customFormat="1" x14ac:dyDescent="0.25">
      <c r="B243" s="20" t="s">
        <v>0</v>
      </c>
      <c r="C243" s="20" t="s">
        <v>482</v>
      </c>
      <c r="D243" s="20" t="s">
        <v>1430</v>
      </c>
      <c r="E243" s="20" t="s">
        <v>269</v>
      </c>
      <c r="F243" s="20" t="s">
        <v>1056</v>
      </c>
      <c r="G243" s="20" t="s">
        <v>268</v>
      </c>
      <c r="H243" s="57">
        <v>220</v>
      </c>
      <c r="I243" s="20" t="s">
        <v>270</v>
      </c>
      <c r="J243" s="85">
        <v>657</v>
      </c>
      <c r="K243" s="85">
        <v>652</v>
      </c>
      <c r="L243" s="85">
        <v>647</v>
      </c>
    </row>
    <row r="244" spans="2:12" s="62" customFormat="1" x14ac:dyDescent="0.25">
      <c r="B244" s="20" t="s">
        <v>0</v>
      </c>
      <c r="C244" s="20" t="s">
        <v>482</v>
      </c>
      <c r="D244" s="20" t="s">
        <v>235</v>
      </c>
      <c r="E244" s="20" t="s">
        <v>269</v>
      </c>
      <c r="F244" s="20" t="s">
        <v>1056</v>
      </c>
      <c r="G244" s="20" t="s">
        <v>236</v>
      </c>
      <c r="H244" s="57">
        <v>4</v>
      </c>
      <c r="I244" s="20" t="s">
        <v>272</v>
      </c>
      <c r="J244" s="85">
        <v>657</v>
      </c>
      <c r="K244" s="85">
        <v>652</v>
      </c>
      <c r="L244" s="85">
        <v>647</v>
      </c>
    </row>
    <row r="245" spans="2:12" s="62" customFormat="1" x14ac:dyDescent="0.25">
      <c r="B245" s="20" t="s">
        <v>0</v>
      </c>
      <c r="C245" s="20" t="s">
        <v>482</v>
      </c>
      <c r="D245" s="20" t="s">
        <v>1268</v>
      </c>
      <c r="E245" s="20" t="s">
        <v>269</v>
      </c>
      <c r="F245" s="20" t="s">
        <v>1056</v>
      </c>
      <c r="G245" s="20">
        <v>2.74</v>
      </c>
      <c r="H245" s="57">
        <v>1</v>
      </c>
      <c r="I245" s="20" t="s">
        <v>270</v>
      </c>
      <c r="J245" s="85">
        <v>657</v>
      </c>
      <c r="K245" s="85">
        <v>652</v>
      </c>
      <c r="L245" s="85">
        <v>647</v>
      </c>
    </row>
    <row r="246" spans="2:12" s="62" customFormat="1" x14ac:dyDescent="0.25">
      <c r="B246" s="20" t="s">
        <v>0</v>
      </c>
      <c r="C246" s="20" t="s">
        <v>482</v>
      </c>
      <c r="D246" s="20" t="s">
        <v>237</v>
      </c>
      <c r="E246" s="20" t="s">
        <v>269</v>
      </c>
      <c r="F246" s="20" t="s">
        <v>1056</v>
      </c>
      <c r="G246" s="20" t="s">
        <v>268</v>
      </c>
      <c r="H246" s="57">
        <v>3</v>
      </c>
      <c r="I246" s="20" t="s">
        <v>272</v>
      </c>
      <c r="J246" s="85">
        <v>549</v>
      </c>
      <c r="K246" s="85">
        <v>544</v>
      </c>
      <c r="L246" s="85">
        <v>539</v>
      </c>
    </row>
    <row r="247" spans="2:12" s="62" customFormat="1" x14ac:dyDescent="0.25">
      <c r="B247" s="20" t="s">
        <v>0</v>
      </c>
      <c r="C247" s="20" t="s">
        <v>482</v>
      </c>
      <c r="D247" s="20" t="s">
        <v>112</v>
      </c>
      <c r="E247" s="20" t="s">
        <v>269</v>
      </c>
      <c r="F247" s="20" t="s">
        <v>1057</v>
      </c>
      <c r="G247" s="20" t="s">
        <v>268</v>
      </c>
      <c r="H247" s="57">
        <v>410</v>
      </c>
      <c r="I247" s="20" t="s">
        <v>270</v>
      </c>
      <c r="J247" s="85">
        <v>225</v>
      </c>
      <c r="K247" s="85">
        <v>220</v>
      </c>
      <c r="L247" s="85">
        <v>215</v>
      </c>
    </row>
    <row r="248" spans="2:12" s="62" customFormat="1" x14ac:dyDescent="0.25">
      <c r="B248" s="20" t="s">
        <v>0</v>
      </c>
      <c r="C248" s="20" t="s">
        <v>482</v>
      </c>
      <c r="D248" s="20" t="s">
        <v>112</v>
      </c>
      <c r="E248" s="20" t="s">
        <v>1445</v>
      </c>
      <c r="F248" s="20" t="s">
        <v>1056</v>
      </c>
      <c r="G248" s="20" t="s">
        <v>1100</v>
      </c>
      <c r="H248" s="57">
        <v>2117</v>
      </c>
      <c r="I248" s="20" t="s">
        <v>270</v>
      </c>
      <c r="J248" s="85">
        <v>783</v>
      </c>
      <c r="K248" s="85">
        <v>778</v>
      </c>
      <c r="L248" s="85">
        <v>773</v>
      </c>
    </row>
    <row r="249" spans="2:12" s="62" customFormat="1" x14ac:dyDescent="0.25">
      <c r="B249" s="20" t="s">
        <v>0</v>
      </c>
      <c r="C249" s="20" t="s">
        <v>482</v>
      </c>
      <c r="D249" s="20" t="s">
        <v>113</v>
      </c>
      <c r="E249" s="20" t="s">
        <v>1445</v>
      </c>
      <c r="F249" s="20" t="s">
        <v>1056</v>
      </c>
      <c r="G249" s="20" t="s">
        <v>491</v>
      </c>
      <c r="H249" s="57">
        <v>820</v>
      </c>
      <c r="I249" s="20" t="s">
        <v>270</v>
      </c>
      <c r="J249" s="85">
        <v>565.20000000000005</v>
      </c>
      <c r="K249" s="85">
        <v>560.20000000000005</v>
      </c>
      <c r="L249" s="85">
        <v>555.20000000000005</v>
      </c>
    </row>
    <row r="250" spans="2:12" s="62" customFormat="1" x14ac:dyDescent="0.25">
      <c r="B250" s="20" t="s">
        <v>0</v>
      </c>
      <c r="C250" s="20" t="s">
        <v>482</v>
      </c>
      <c r="D250" s="20" t="s">
        <v>27</v>
      </c>
      <c r="E250" s="20" t="s">
        <v>1445</v>
      </c>
      <c r="F250" s="20" t="s">
        <v>1056</v>
      </c>
      <c r="G250" s="20" t="s">
        <v>640</v>
      </c>
      <c r="H250" s="57">
        <v>3811</v>
      </c>
      <c r="I250" s="20" t="s">
        <v>270</v>
      </c>
      <c r="J250" s="85">
        <v>560.70000000000005</v>
      </c>
      <c r="K250" s="85">
        <v>555.70000000000005</v>
      </c>
      <c r="L250" s="85">
        <v>550.70000000000005</v>
      </c>
    </row>
    <row r="251" spans="2:12" s="62" customFormat="1" x14ac:dyDescent="0.25">
      <c r="B251" s="20" t="s">
        <v>0</v>
      </c>
      <c r="C251" s="20" t="s">
        <v>482</v>
      </c>
      <c r="D251" s="20" t="s">
        <v>239</v>
      </c>
      <c r="E251" s="20" t="s">
        <v>269</v>
      </c>
      <c r="F251" s="20" t="s">
        <v>1056</v>
      </c>
      <c r="G251" s="20">
        <v>5.48</v>
      </c>
      <c r="H251" s="57">
        <v>408</v>
      </c>
      <c r="I251" s="20" t="s">
        <v>270</v>
      </c>
      <c r="J251" s="85">
        <v>558</v>
      </c>
      <c r="K251" s="85">
        <v>553</v>
      </c>
      <c r="L251" s="85">
        <v>548</v>
      </c>
    </row>
    <row r="252" spans="2:12" s="62" customFormat="1" x14ac:dyDescent="0.25">
      <c r="B252" s="20" t="s">
        <v>0</v>
      </c>
      <c r="C252" s="20" t="s">
        <v>482</v>
      </c>
      <c r="D252" s="20" t="s">
        <v>240</v>
      </c>
      <c r="E252" s="20" t="s">
        <v>1313</v>
      </c>
      <c r="F252" s="20" t="s">
        <v>1056</v>
      </c>
      <c r="G252" s="20" t="s">
        <v>1450</v>
      </c>
      <c r="H252" s="57">
        <v>2038</v>
      </c>
      <c r="I252" s="20" t="s">
        <v>270</v>
      </c>
      <c r="J252" s="85">
        <v>558</v>
      </c>
      <c r="K252" s="85">
        <v>553</v>
      </c>
      <c r="L252" s="85">
        <v>548</v>
      </c>
    </row>
    <row r="253" spans="2:12" s="62" customFormat="1" x14ac:dyDescent="0.25">
      <c r="B253" s="20" t="s">
        <v>0</v>
      </c>
      <c r="C253" s="20" t="s">
        <v>482</v>
      </c>
      <c r="D253" s="20" t="s">
        <v>1020</v>
      </c>
      <c r="E253" s="20" t="s">
        <v>269</v>
      </c>
      <c r="F253" s="20" t="s">
        <v>1056</v>
      </c>
      <c r="G253" s="20">
        <v>1.24</v>
      </c>
      <c r="H253" s="57">
        <v>100</v>
      </c>
      <c r="I253" s="20" t="s">
        <v>270</v>
      </c>
      <c r="J253" s="85">
        <v>558</v>
      </c>
      <c r="K253" s="85">
        <v>553</v>
      </c>
      <c r="L253" s="85">
        <v>548</v>
      </c>
    </row>
    <row r="254" spans="2:12" s="62" customFormat="1" x14ac:dyDescent="0.25">
      <c r="B254" s="20" t="s">
        <v>0</v>
      </c>
      <c r="C254" s="20" t="s">
        <v>482</v>
      </c>
      <c r="D254" s="20" t="s">
        <v>629</v>
      </c>
      <c r="E254" s="20" t="s">
        <v>1313</v>
      </c>
      <c r="F254" s="20" t="s">
        <v>1056</v>
      </c>
      <c r="G254" s="20" t="s">
        <v>268</v>
      </c>
      <c r="H254" s="57">
        <v>207</v>
      </c>
      <c r="I254" s="20" t="s">
        <v>270</v>
      </c>
      <c r="J254" s="85">
        <v>558</v>
      </c>
      <c r="K254" s="85">
        <v>553</v>
      </c>
      <c r="L254" s="85">
        <v>548</v>
      </c>
    </row>
    <row r="255" spans="2:12" s="62" customFormat="1" x14ac:dyDescent="0.25">
      <c r="B255" s="20" t="s">
        <v>0</v>
      </c>
      <c r="C255" s="20" t="s">
        <v>482</v>
      </c>
      <c r="D255" s="20" t="s">
        <v>1000</v>
      </c>
      <c r="E255" s="20" t="s">
        <v>1313</v>
      </c>
      <c r="F255" s="20" t="s">
        <v>1056</v>
      </c>
      <c r="G255" s="20" t="s">
        <v>1269</v>
      </c>
      <c r="H255" s="57">
        <v>10047</v>
      </c>
      <c r="I255" s="20" t="s">
        <v>270</v>
      </c>
      <c r="J255" s="85" t="s">
        <v>268</v>
      </c>
      <c r="K255" s="85" t="s">
        <v>268</v>
      </c>
      <c r="L255" s="85" t="s">
        <v>268</v>
      </c>
    </row>
    <row r="256" spans="2:12" s="62" customFormat="1" x14ac:dyDescent="0.25">
      <c r="B256" s="20" t="s">
        <v>0</v>
      </c>
      <c r="C256" s="20" t="s">
        <v>482</v>
      </c>
      <c r="D256" s="20" t="s">
        <v>771</v>
      </c>
      <c r="E256" s="20" t="s">
        <v>269</v>
      </c>
      <c r="F256" s="20" t="s">
        <v>1056</v>
      </c>
      <c r="G256" s="20">
        <v>2</v>
      </c>
      <c r="H256" s="57">
        <v>53</v>
      </c>
      <c r="I256" s="20" t="s">
        <v>272</v>
      </c>
      <c r="J256" s="85">
        <v>576</v>
      </c>
      <c r="K256" s="85">
        <v>571</v>
      </c>
      <c r="L256" s="85">
        <v>566</v>
      </c>
    </row>
    <row r="257" spans="2:12" s="62" customFormat="1" x14ac:dyDescent="0.25">
      <c r="B257" s="20" t="s">
        <v>0</v>
      </c>
      <c r="C257" s="20" t="s">
        <v>482</v>
      </c>
      <c r="D257" s="20" t="s">
        <v>639</v>
      </c>
      <c r="E257" s="20" t="s">
        <v>269</v>
      </c>
      <c r="F257" s="20" t="s">
        <v>1057</v>
      </c>
      <c r="G257" s="20" t="s">
        <v>268</v>
      </c>
      <c r="H257" s="57">
        <v>27</v>
      </c>
      <c r="I257" s="20" t="s">
        <v>270</v>
      </c>
      <c r="J257" s="85">
        <v>225</v>
      </c>
      <c r="K257" s="85">
        <v>220</v>
      </c>
      <c r="L257" s="85">
        <v>215</v>
      </c>
    </row>
    <row r="258" spans="2:12" s="62" customFormat="1" x14ac:dyDescent="0.25">
      <c r="B258" s="20" t="s">
        <v>0</v>
      </c>
      <c r="C258" s="20" t="s">
        <v>482</v>
      </c>
      <c r="D258" s="20" t="s">
        <v>441</v>
      </c>
      <c r="E258" s="20" t="s">
        <v>269</v>
      </c>
      <c r="F258" s="20" t="s">
        <v>1056</v>
      </c>
      <c r="G258" s="20" t="s">
        <v>22</v>
      </c>
      <c r="H258" s="57">
        <v>1810</v>
      </c>
      <c r="I258" s="20" t="s">
        <v>270</v>
      </c>
      <c r="J258" s="85">
        <v>585</v>
      </c>
      <c r="K258" s="85">
        <v>580</v>
      </c>
      <c r="L258" s="85">
        <v>575</v>
      </c>
    </row>
    <row r="259" spans="2:12" s="62" customFormat="1" x14ac:dyDescent="0.25">
      <c r="B259" s="20" t="s">
        <v>0</v>
      </c>
      <c r="C259" s="20" t="s">
        <v>482</v>
      </c>
      <c r="D259" s="20" t="s">
        <v>238</v>
      </c>
      <c r="E259" s="20" t="s">
        <v>269</v>
      </c>
      <c r="F259" s="20" t="s">
        <v>1056</v>
      </c>
      <c r="G259" s="20" t="s">
        <v>3</v>
      </c>
      <c r="H259" s="57">
        <v>594</v>
      </c>
      <c r="I259" s="20" t="s">
        <v>270</v>
      </c>
      <c r="J259" s="85">
        <v>567</v>
      </c>
      <c r="K259" s="85">
        <v>562</v>
      </c>
      <c r="L259" s="85">
        <v>557</v>
      </c>
    </row>
    <row r="260" spans="2:12" s="62" customFormat="1" x14ac:dyDescent="0.25">
      <c r="B260" s="20" t="s">
        <v>0</v>
      </c>
      <c r="C260" s="20" t="s">
        <v>482</v>
      </c>
      <c r="D260" s="20" t="s">
        <v>238</v>
      </c>
      <c r="E260" s="20" t="s">
        <v>269</v>
      </c>
      <c r="F260" s="20" t="s">
        <v>1056</v>
      </c>
      <c r="G260" s="20">
        <v>3</v>
      </c>
      <c r="H260" s="57">
        <v>1108</v>
      </c>
      <c r="I260" s="20" t="s">
        <v>270</v>
      </c>
      <c r="J260" s="85">
        <v>567</v>
      </c>
      <c r="K260" s="85">
        <v>562</v>
      </c>
      <c r="L260" s="85">
        <v>557</v>
      </c>
    </row>
    <row r="261" spans="2:12" s="62" customFormat="1" x14ac:dyDescent="0.25">
      <c r="B261" s="20" t="s">
        <v>0</v>
      </c>
      <c r="C261" s="20" t="s">
        <v>482</v>
      </c>
      <c r="D261" s="20" t="s">
        <v>238</v>
      </c>
      <c r="E261" s="20" t="s">
        <v>269</v>
      </c>
      <c r="F261" s="20" t="s">
        <v>1056</v>
      </c>
      <c r="G261" s="20" t="s">
        <v>1451</v>
      </c>
      <c r="H261" s="57">
        <v>710</v>
      </c>
      <c r="I261" s="20" t="s">
        <v>271</v>
      </c>
      <c r="J261" s="85">
        <v>567</v>
      </c>
      <c r="K261" s="85">
        <v>562</v>
      </c>
      <c r="L261" s="85">
        <v>557</v>
      </c>
    </row>
    <row r="262" spans="2:12" s="62" customFormat="1" x14ac:dyDescent="0.25">
      <c r="B262" s="20" t="s">
        <v>0</v>
      </c>
      <c r="C262" s="20" t="s">
        <v>482</v>
      </c>
      <c r="D262" s="20" t="s">
        <v>7</v>
      </c>
      <c r="E262" s="20" t="s">
        <v>269</v>
      </c>
      <c r="F262" s="20" t="s">
        <v>1056</v>
      </c>
      <c r="G262" s="20" t="s">
        <v>591</v>
      </c>
      <c r="H262" s="57">
        <v>1161</v>
      </c>
      <c r="I262" s="20" t="s">
        <v>271</v>
      </c>
      <c r="J262" s="85">
        <v>531.9</v>
      </c>
      <c r="K262" s="85">
        <v>526.9</v>
      </c>
      <c r="L262" s="85">
        <v>521.9</v>
      </c>
    </row>
    <row r="263" spans="2:12" s="62" customFormat="1" x14ac:dyDescent="0.25">
      <c r="B263" s="20" t="s">
        <v>0</v>
      </c>
      <c r="C263" s="20" t="s">
        <v>482</v>
      </c>
      <c r="D263" s="20" t="s">
        <v>241</v>
      </c>
      <c r="E263" s="20" t="s">
        <v>269</v>
      </c>
      <c r="F263" s="20" t="s">
        <v>1056</v>
      </c>
      <c r="G263" s="20" t="s">
        <v>1452</v>
      </c>
      <c r="H263" s="57">
        <v>429</v>
      </c>
      <c r="I263" s="20" t="s">
        <v>272</v>
      </c>
      <c r="J263" s="85">
        <v>531.9</v>
      </c>
      <c r="K263" s="85">
        <v>526.9</v>
      </c>
      <c r="L263" s="85">
        <v>521.9</v>
      </c>
    </row>
    <row r="264" spans="2:12" s="62" customFormat="1" x14ac:dyDescent="0.25">
      <c r="B264" s="20" t="s">
        <v>0</v>
      </c>
      <c r="C264" s="20" t="s">
        <v>482</v>
      </c>
      <c r="D264" s="20" t="s">
        <v>1001</v>
      </c>
      <c r="E264" s="20" t="s">
        <v>269</v>
      </c>
      <c r="F264" s="20" t="s">
        <v>1056</v>
      </c>
      <c r="G264" s="20">
        <v>1.91</v>
      </c>
      <c r="H264" s="57">
        <v>200</v>
      </c>
      <c r="I264" s="20" t="s">
        <v>270</v>
      </c>
      <c r="J264" s="85">
        <v>612</v>
      </c>
      <c r="K264" s="85">
        <v>607</v>
      </c>
      <c r="L264" s="85">
        <v>602</v>
      </c>
    </row>
    <row r="265" spans="2:12" s="62" customFormat="1" x14ac:dyDescent="0.25">
      <c r="B265" s="20" t="s">
        <v>0</v>
      </c>
      <c r="C265" s="20" t="s">
        <v>482</v>
      </c>
      <c r="D265" s="20" t="s">
        <v>247</v>
      </c>
      <c r="E265" s="20" t="s">
        <v>269</v>
      </c>
      <c r="F265" s="20" t="s">
        <v>1056</v>
      </c>
      <c r="G265" s="20" t="s">
        <v>772</v>
      </c>
      <c r="H265" s="57">
        <v>1034</v>
      </c>
      <c r="I265" s="20" t="s">
        <v>270</v>
      </c>
      <c r="J265" s="85">
        <v>643.5</v>
      </c>
      <c r="K265" s="85">
        <v>638.5</v>
      </c>
      <c r="L265" s="85">
        <v>633.5</v>
      </c>
    </row>
    <row r="266" spans="2:12" s="62" customFormat="1" x14ac:dyDescent="0.25">
      <c r="B266" s="20" t="s">
        <v>0</v>
      </c>
      <c r="C266" s="20" t="s">
        <v>482</v>
      </c>
      <c r="D266" s="20" t="s">
        <v>455</v>
      </c>
      <c r="E266" s="20" t="s">
        <v>269</v>
      </c>
      <c r="F266" s="20" t="s">
        <v>1056</v>
      </c>
      <c r="G266" s="20">
        <v>1.85</v>
      </c>
      <c r="H266" s="57">
        <v>130</v>
      </c>
      <c r="I266" s="20" t="s">
        <v>270</v>
      </c>
      <c r="J266" s="85">
        <v>643.5</v>
      </c>
      <c r="K266" s="85">
        <v>638.5</v>
      </c>
      <c r="L266" s="85">
        <v>633.5</v>
      </c>
    </row>
    <row r="267" spans="2:12" s="62" customFormat="1" x14ac:dyDescent="0.25">
      <c r="B267" s="20" t="s">
        <v>0</v>
      </c>
      <c r="C267" s="20" t="s">
        <v>482</v>
      </c>
      <c r="D267" s="20" t="s">
        <v>8</v>
      </c>
      <c r="E267" s="20" t="s">
        <v>1313</v>
      </c>
      <c r="F267" s="20" t="s">
        <v>1056</v>
      </c>
      <c r="G267" s="20">
        <v>2.7</v>
      </c>
      <c r="H267" s="57">
        <v>162</v>
      </c>
      <c r="I267" s="20" t="s">
        <v>270</v>
      </c>
      <c r="J267" s="85">
        <v>643.5</v>
      </c>
      <c r="K267" s="85">
        <v>638.5</v>
      </c>
      <c r="L267" s="85">
        <v>633.5</v>
      </c>
    </row>
    <row r="268" spans="2:12" s="62" customFormat="1" x14ac:dyDescent="0.25">
      <c r="B268" s="20" t="s">
        <v>0</v>
      </c>
      <c r="C268" s="20" t="s">
        <v>482</v>
      </c>
      <c r="D268" s="20" t="s">
        <v>248</v>
      </c>
      <c r="E268" s="20" t="s">
        <v>269</v>
      </c>
      <c r="F268" s="20" t="s">
        <v>1057</v>
      </c>
      <c r="G268" s="20" t="s">
        <v>268</v>
      </c>
      <c r="H268" s="57">
        <v>272</v>
      </c>
      <c r="I268" s="20" t="s">
        <v>270</v>
      </c>
      <c r="J268" s="85">
        <v>225</v>
      </c>
      <c r="K268" s="85">
        <v>220</v>
      </c>
      <c r="L268" s="85">
        <v>215</v>
      </c>
    </row>
    <row r="269" spans="2:12" s="62" customFormat="1" x14ac:dyDescent="0.25">
      <c r="B269" s="20" t="s">
        <v>0</v>
      </c>
      <c r="C269" s="20" t="s">
        <v>482</v>
      </c>
      <c r="D269" s="20" t="s">
        <v>641</v>
      </c>
      <c r="E269" s="20" t="s">
        <v>269</v>
      </c>
      <c r="F269" s="20" t="s">
        <v>1056</v>
      </c>
      <c r="G269" s="20" t="s">
        <v>642</v>
      </c>
      <c r="H269" s="57">
        <v>181</v>
      </c>
      <c r="I269" s="20" t="s">
        <v>270</v>
      </c>
      <c r="J269" s="85">
        <v>522</v>
      </c>
      <c r="K269" s="85">
        <v>517</v>
      </c>
      <c r="L269" s="85">
        <v>512</v>
      </c>
    </row>
    <row r="270" spans="2:12" s="62" customFormat="1" x14ac:dyDescent="0.25">
      <c r="B270" s="20" t="s">
        <v>0</v>
      </c>
      <c r="C270" s="20" t="s">
        <v>482</v>
      </c>
      <c r="D270" s="20" t="s">
        <v>249</v>
      </c>
      <c r="E270" s="20" t="s">
        <v>269</v>
      </c>
      <c r="F270" s="20" t="s">
        <v>1056</v>
      </c>
      <c r="G270" s="20">
        <v>2.69</v>
      </c>
      <c r="H270" s="57">
        <v>201</v>
      </c>
      <c r="I270" s="20" t="s">
        <v>270</v>
      </c>
      <c r="J270" s="85">
        <v>585</v>
      </c>
      <c r="K270" s="85">
        <v>580</v>
      </c>
      <c r="L270" s="85">
        <v>575</v>
      </c>
    </row>
    <row r="271" spans="2:12" s="62" customFormat="1" x14ac:dyDescent="0.25">
      <c r="B271" s="20" t="s">
        <v>0</v>
      </c>
      <c r="C271" s="20" t="s">
        <v>482</v>
      </c>
      <c r="D271" s="20" t="s">
        <v>643</v>
      </c>
      <c r="E271" s="20" t="s">
        <v>1313</v>
      </c>
      <c r="F271" s="20" t="s">
        <v>1056</v>
      </c>
      <c r="G271" s="20" t="s">
        <v>644</v>
      </c>
      <c r="H271" s="57">
        <v>151</v>
      </c>
      <c r="I271" s="20" t="s">
        <v>270</v>
      </c>
      <c r="J271" s="85">
        <v>585</v>
      </c>
      <c r="K271" s="85">
        <v>580</v>
      </c>
      <c r="L271" s="85">
        <v>575</v>
      </c>
    </row>
    <row r="272" spans="2:12" s="62" customFormat="1" x14ac:dyDescent="0.25">
      <c r="B272" s="20" t="s">
        <v>0</v>
      </c>
      <c r="C272" s="20" t="s">
        <v>482</v>
      </c>
      <c r="D272" s="20" t="s">
        <v>250</v>
      </c>
      <c r="E272" s="20" t="s">
        <v>1313</v>
      </c>
      <c r="F272" s="20" t="s">
        <v>1056</v>
      </c>
      <c r="G272" s="20">
        <v>2.74</v>
      </c>
      <c r="H272" s="57">
        <v>160</v>
      </c>
      <c r="I272" s="20" t="s">
        <v>270</v>
      </c>
      <c r="J272" s="85">
        <v>522</v>
      </c>
      <c r="K272" s="85">
        <v>517</v>
      </c>
      <c r="L272" s="85">
        <v>512</v>
      </c>
    </row>
    <row r="273" spans="2:12" s="62" customFormat="1" x14ac:dyDescent="0.25">
      <c r="B273" s="20" t="s">
        <v>0</v>
      </c>
      <c r="C273" s="20" t="s">
        <v>482</v>
      </c>
      <c r="D273" s="20" t="s">
        <v>251</v>
      </c>
      <c r="E273" s="20" t="s">
        <v>1313</v>
      </c>
      <c r="F273" s="20" t="s">
        <v>1056</v>
      </c>
      <c r="G273" s="20" t="s">
        <v>252</v>
      </c>
      <c r="H273" s="57">
        <v>302</v>
      </c>
      <c r="I273" s="20" t="s">
        <v>270</v>
      </c>
      <c r="J273" s="85">
        <v>522</v>
      </c>
      <c r="K273" s="85">
        <v>517</v>
      </c>
      <c r="L273" s="85">
        <v>512</v>
      </c>
    </row>
    <row r="274" spans="2:12" s="62" customFormat="1" x14ac:dyDescent="0.25">
      <c r="B274" s="20" t="s">
        <v>0</v>
      </c>
      <c r="C274" s="20" t="s">
        <v>482</v>
      </c>
      <c r="D274" s="20" t="s">
        <v>1200</v>
      </c>
      <c r="E274" s="20" t="s">
        <v>1313</v>
      </c>
      <c r="F274" s="20" t="s">
        <v>1056</v>
      </c>
      <c r="G274" s="20" t="s">
        <v>1270</v>
      </c>
      <c r="H274" s="57">
        <v>1077</v>
      </c>
      <c r="I274" s="20" t="s">
        <v>270</v>
      </c>
      <c r="J274" s="85">
        <v>693</v>
      </c>
      <c r="K274" s="85">
        <v>688</v>
      </c>
      <c r="L274" s="85">
        <v>683</v>
      </c>
    </row>
    <row r="275" spans="2:12" s="62" customFormat="1" x14ac:dyDescent="0.25">
      <c r="B275" s="20" t="s">
        <v>0</v>
      </c>
      <c r="C275" s="20" t="s">
        <v>482</v>
      </c>
      <c r="D275" s="20" t="s">
        <v>242</v>
      </c>
      <c r="E275" s="20" t="s">
        <v>269</v>
      </c>
      <c r="F275" s="20" t="s">
        <v>1056</v>
      </c>
      <c r="G275" s="20" t="s">
        <v>617</v>
      </c>
      <c r="H275" s="57">
        <v>702</v>
      </c>
      <c r="I275" s="20" t="s">
        <v>272</v>
      </c>
      <c r="J275" s="85">
        <v>585</v>
      </c>
      <c r="K275" s="85">
        <v>580</v>
      </c>
      <c r="L275" s="85">
        <v>575</v>
      </c>
    </row>
    <row r="276" spans="2:12" s="62" customFormat="1" x14ac:dyDescent="0.25">
      <c r="B276" s="20" t="s">
        <v>0</v>
      </c>
      <c r="C276" s="20" t="s">
        <v>482</v>
      </c>
      <c r="D276" s="20" t="s">
        <v>243</v>
      </c>
      <c r="E276" s="20" t="s">
        <v>269</v>
      </c>
      <c r="F276" s="20" t="s">
        <v>1056</v>
      </c>
      <c r="G276" s="20" t="s">
        <v>268</v>
      </c>
      <c r="H276" s="57">
        <v>476</v>
      </c>
      <c r="I276" s="20" t="s">
        <v>272</v>
      </c>
      <c r="J276" s="85">
        <v>585</v>
      </c>
      <c r="K276" s="85">
        <v>580</v>
      </c>
      <c r="L276" s="85">
        <v>575</v>
      </c>
    </row>
    <row r="277" spans="2:12" s="62" customFormat="1" x14ac:dyDescent="0.25">
      <c r="B277" s="20" t="s">
        <v>0</v>
      </c>
      <c r="C277" s="20" t="s">
        <v>482</v>
      </c>
      <c r="D277" s="20" t="s">
        <v>245</v>
      </c>
      <c r="E277" s="20" t="s">
        <v>269</v>
      </c>
      <c r="F277" s="20" t="s">
        <v>1056</v>
      </c>
      <c r="G277" s="20" t="s">
        <v>136</v>
      </c>
      <c r="H277" s="57">
        <v>170</v>
      </c>
      <c r="I277" s="20" t="s">
        <v>272</v>
      </c>
      <c r="J277" s="85">
        <v>585</v>
      </c>
      <c r="K277" s="85">
        <v>580</v>
      </c>
      <c r="L277" s="85">
        <v>575</v>
      </c>
    </row>
    <row r="278" spans="2:12" s="62" customFormat="1" x14ac:dyDescent="0.25">
      <c r="B278" s="20" t="s">
        <v>0</v>
      </c>
      <c r="C278" s="20" t="s">
        <v>482</v>
      </c>
      <c r="D278" s="20" t="s">
        <v>246</v>
      </c>
      <c r="E278" s="20" t="s">
        <v>269</v>
      </c>
      <c r="F278" s="20" t="s">
        <v>1056</v>
      </c>
      <c r="G278" s="20" t="s">
        <v>1271</v>
      </c>
      <c r="H278" s="57">
        <v>290</v>
      </c>
      <c r="I278" s="20" t="s">
        <v>272</v>
      </c>
      <c r="J278" s="85">
        <v>585</v>
      </c>
      <c r="K278" s="85">
        <v>580</v>
      </c>
      <c r="L278" s="85">
        <v>575</v>
      </c>
    </row>
    <row r="279" spans="2:12" s="62" customFormat="1" x14ac:dyDescent="0.25">
      <c r="B279" s="20" t="s">
        <v>0</v>
      </c>
      <c r="C279" s="20" t="s">
        <v>482</v>
      </c>
      <c r="D279" s="20" t="s">
        <v>254</v>
      </c>
      <c r="E279" s="20" t="s">
        <v>269</v>
      </c>
      <c r="F279" s="20" t="s">
        <v>1056</v>
      </c>
      <c r="G279" s="20" t="s">
        <v>972</v>
      </c>
      <c r="H279" s="57">
        <v>3810</v>
      </c>
      <c r="I279" s="20" t="s">
        <v>270</v>
      </c>
      <c r="J279" s="85">
        <v>558</v>
      </c>
      <c r="K279" s="85">
        <v>553</v>
      </c>
      <c r="L279" s="85">
        <v>548</v>
      </c>
    </row>
    <row r="280" spans="2:12" s="62" customFormat="1" x14ac:dyDescent="0.25">
      <c r="B280" s="20" t="s">
        <v>0</v>
      </c>
      <c r="C280" s="20" t="s">
        <v>482</v>
      </c>
      <c r="D280" s="20" t="s">
        <v>255</v>
      </c>
      <c r="E280" s="20" t="s">
        <v>269</v>
      </c>
      <c r="F280" s="20" t="s">
        <v>1056</v>
      </c>
      <c r="G280" s="20">
        <v>5.54</v>
      </c>
      <c r="H280" s="57">
        <v>456</v>
      </c>
      <c r="I280" s="20" t="s">
        <v>270</v>
      </c>
      <c r="J280" s="85">
        <v>691.2</v>
      </c>
      <c r="K280" s="85">
        <v>686.2</v>
      </c>
      <c r="L280" s="85">
        <v>681.2</v>
      </c>
    </row>
    <row r="281" spans="2:12" s="62" customFormat="1" x14ac:dyDescent="0.25">
      <c r="B281" s="20" t="s">
        <v>0</v>
      </c>
      <c r="C281" s="20" t="s">
        <v>482</v>
      </c>
      <c r="D281" s="20" t="s">
        <v>255</v>
      </c>
      <c r="E281" s="20" t="s">
        <v>269</v>
      </c>
      <c r="F281" s="20" t="s">
        <v>1056</v>
      </c>
      <c r="G281" s="20" t="s">
        <v>256</v>
      </c>
      <c r="H281" s="57">
        <v>3366</v>
      </c>
      <c r="I281" s="20" t="s">
        <v>272</v>
      </c>
      <c r="J281" s="85">
        <v>477</v>
      </c>
      <c r="K281" s="85">
        <v>472</v>
      </c>
      <c r="L281" s="85">
        <v>467</v>
      </c>
    </row>
    <row r="282" spans="2:12" s="62" customFormat="1" x14ac:dyDescent="0.25">
      <c r="B282" s="20" t="s">
        <v>0</v>
      </c>
      <c r="C282" s="20" t="s">
        <v>482</v>
      </c>
      <c r="D282" s="20" t="s">
        <v>9</v>
      </c>
      <c r="E282" s="20" t="s">
        <v>269</v>
      </c>
      <c r="F282" s="20" t="s">
        <v>1056</v>
      </c>
      <c r="G282" s="20" t="s">
        <v>1097</v>
      </c>
      <c r="H282" s="57">
        <v>1806</v>
      </c>
      <c r="I282" s="20" t="s">
        <v>272</v>
      </c>
      <c r="J282" s="85">
        <v>477</v>
      </c>
      <c r="K282" s="85">
        <v>472</v>
      </c>
      <c r="L282" s="85">
        <v>467</v>
      </c>
    </row>
    <row r="283" spans="2:12" s="62" customFormat="1" x14ac:dyDescent="0.25">
      <c r="B283" s="20" t="s">
        <v>0</v>
      </c>
      <c r="C283" s="20" t="s">
        <v>482</v>
      </c>
      <c r="D283" s="20" t="s">
        <v>9</v>
      </c>
      <c r="E283" s="20" t="s">
        <v>1445</v>
      </c>
      <c r="F283" s="20" t="s">
        <v>1056</v>
      </c>
      <c r="G283" s="20" t="s">
        <v>1329</v>
      </c>
      <c r="H283" s="57">
        <v>5384</v>
      </c>
      <c r="I283" s="20" t="s">
        <v>270</v>
      </c>
      <c r="J283" s="85">
        <v>693</v>
      </c>
      <c r="K283" s="85">
        <v>688</v>
      </c>
      <c r="L283" s="85">
        <v>683</v>
      </c>
    </row>
    <row r="284" spans="2:12" s="62" customFormat="1" x14ac:dyDescent="0.25">
      <c r="B284" s="20" t="s">
        <v>0</v>
      </c>
      <c r="C284" s="20" t="s">
        <v>482</v>
      </c>
      <c r="D284" s="20" t="s">
        <v>257</v>
      </c>
      <c r="E284" s="20" t="s">
        <v>269</v>
      </c>
      <c r="F284" s="20" t="s">
        <v>1056</v>
      </c>
      <c r="G284" s="20" t="s">
        <v>456</v>
      </c>
      <c r="H284" s="57">
        <v>444</v>
      </c>
      <c r="I284" s="20" t="s">
        <v>270</v>
      </c>
      <c r="J284" s="85">
        <v>693</v>
      </c>
      <c r="K284" s="85">
        <v>688</v>
      </c>
      <c r="L284" s="85">
        <v>683</v>
      </c>
    </row>
    <row r="285" spans="2:12" s="62" customFormat="1" x14ac:dyDescent="0.25">
      <c r="B285" s="20" t="s">
        <v>0</v>
      </c>
      <c r="C285" s="20" t="s">
        <v>482</v>
      </c>
      <c r="D285" s="20" t="s">
        <v>258</v>
      </c>
      <c r="E285" s="20" t="s">
        <v>1313</v>
      </c>
      <c r="F285" s="20" t="s">
        <v>1056</v>
      </c>
      <c r="G285" s="20" t="s">
        <v>1272</v>
      </c>
      <c r="H285" s="57">
        <v>576</v>
      </c>
      <c r="I285" s="20" t="s">
        <v>270</v>
      </c>
      <c r="J285" s="85">
        <v>693</v>
      </c>
      <c r="K285" s="85">
        <v>688</v>
      </c>
      <c r="L285" s="85">
        <v>683</v>
      </c>
    </row>
    <row r="286" spans="2:12" s="62" customFormat="1" x14ac:dyDescent="0.25">
      <c r="B286" s="20" t="s">
        <v>0</v>
      </c>
      <c r="C286" s="20" t="s">
        <v>482</v>
      </c>
      <c r="D286" s="20" t="s">
        <v>15</v>
      </c>
      <c r="E286" s="20" t="s">
        <v>269</v>
      </c>
      <c r="F286" s="20" t="s">
        <v>1056</v>
      </c>
      <c r="G286" s="20">
        <v>4.24</v>
      </c>
      <c r="H286" s="57">
        <v>837</v>
      </c>
      <c r="I286" s="20" t="s">
        <v>270</v>
      </c>
      <c r="J286" s="85">
        <v>693</v>
      </c>
      <c r="K286" s="85">
        <v>688</v>
      </c>
      <c r="L286" s="85">
        <v>683</v>
      </c>
    </row>
    <row r="287" spans="2:12" s="62" customFormat="1" x14ac:dyDescent="0.25">
      <c r="B287" s="20" t="s">
        <v>0</v>
      </c>
      <c r="C287" s="20" t="s">
        <v>482</v>
      </c>
      <c r="D287" s="20" t="s">
        <v>15</v>
      </c>
      <c r="E287" s="20" t="s">
        <v>269</v>
      </c>
      <c r="F287" s="20" t="s">
        <v>1056</v>
      </c>
      <c r="G287" s="20" t="s">
        <v>430</v>
      </c>
      <c r="H287" s="57">
        <v>912</v>
      </c>
      <c r="I287" s="20" t="s">
        <v>270</v>
      </c>
      <c r="J287" s="85">
        <v>693</v>
      </c>
      <c r="K287" s="85">
        <v>688</v>
      </c>
      <c r="L287" s="85">
        <v>683</v>
      </c>
    </row>
    <row r="288" spans="2:12" s="62" customFormat="1" x14ac:dyDescent="0.25">
      <c r="B288" s="20" t="s">
        <v>0</v>
      </c>
      <c r="C288" s="20" t="s">
        <v>482</v>
      </c>
      <c r="D288" s="20" t="s">
        <v>15</v>
      </c>
      <c r="E288" s="20" t="s">
        <v>269</v>
      </c>
      <c r="F288" s="20" t="s">
        <v>1056</v>
      </c>
      <c r="G288" s="20">
        <v>1.02</v>
      </c>
      <c r="H288" s="57">
        <v>122</v>
      </c>
      <c r="I288" s="20" t="s">
        <v>270</v>
      </c>
      <c r="J288" s="85">
        <v>693</v>
      </c>
      <c r="K288" s="85">
        <v>688</v>
      </c>
      <c r="L288" s="85">
        <v>683</v>
      </c>
    </row>
    <row r="289" spans="2:12" s="62" customFormat="1" x14ac:dyDescent="0.25">
      <c r="B289" s="20" t="s">
        <v>0</v>
      </c>
      <c r="C289" s="20" t="s">
        <v>482</v>
      </c>
      <c r="D289" s="20" t="s">
        <v>253</v>
      </c>
      <c r="E289" s="20" t="s">
        <v>269</v>
      </c>
      <c r="F289" s="20" t="s">
        <v>1056</v>
      </c>
      <c r="G289" s="20">
        <v>3.5</v>
      </c>
      <c r="H289" s="57">
        <v>14</v>
      </c>
      <c r="I289" s="20" t="s">
        <v>272</v>
      </c>
      <c r="J289" s="85">
        <v>639</v>
      </c>
      <c r="K289" s="85">
        <v>634</v>
      </c>
      <c r="L289" s="85">
        <v>629</v>
      </c>
    </row>
    <row r="290" spans="2:12" s="62" customFormat="1" x14ac:dyDescent="0.25">
      <c r="B290" s="20" t="s">
        <v>0</v>
      </c>
      <c r="C290" s="20" t="s">
        <v>482</v>
      </c>
      <c r="D290" s="20" t="s">
        <v>645</v>
      </c>
      <c r="E290" s="20" t="s">
        <v>269</v>
      </c>
      <c r="F290" s="20" t="s">
        <v>1056</v>
      </c>
      <c r="G290" s="20">
        <v>0.5</v>
      </c>
      <c r="H290" s="57">
        <v>66</v>
      </c>
      <c r="I290" s="20" t="s">
        <v>272</v>
      </c>
      <c r="J290" s="85">
        <v>432</v>
      </c>
      <c r="K290" s="85">
        <v>427</v>
      </c>
      <c r="L290" s="85">
        <v>422</v>
      </c>
    </row>
    <row r="291" spans="2:12" s="62" customFormat="1" x14ac:dyDescent="0.25">
      <c r="B291" s="20" t="s">
        <v>0</v>
      </c>
      <c r="C291" s="20" t="s">
        <v>482</v>
      </c>
      <c r="D291" s="20" t="s">
        <v>470</v>
      </c>
      <c r="E291" s="20" t="s">
        <v>269</v>
      </c>
      <c r="F291" s="20" t="s">
        <v>1057</v>
      </c>
      <c r="G291" s="20" t="s">
        <v>1101</v>
      </c>
      <c r="H291" s="57">
        <v>902</v>
      </c>
      <c r="I291" s="20" t="s">
        <v>270</v>
      </c>
      <c r="J291" s="85">
        <v>252</v>
      </c>
      <c r="K291" s="85">
        <v>247</v>
      </c>
      <c r="L291" s="85">
        <v>242</v>
      </c>
    </row>
    <row r="292" spans="2:12" s="62" customFormat="1" x14ac:dyDescent="0.25">
      <c r="B292" s="20" t="s">
        <v>0</v>
      </c>
      <c r="C292" s="20" t="s">
        <v>482</v>
      </c>
      <c r="D292" s="20" t="s">
        <v>646</v>
      </c>
      <c r="E292" s="20" t="s">
        <v>269</v>
      </c>
      <c r="F292" s="20" t="s">
        <v>1056</v>
      </c>
      <c r="G292" s="20">
        <v>0.3</v>
      </c>
      <c r="H292" s="57">
        <v>42</v>
      </c>
      <c r="I292" s="20" t="s">
        <v>272</v>
      </c>
      <c r="J292" s="85">
        <v>432</v>
      </c>
      <c r="K292" s="85">
        <v>427</v>
      </c>
      <c r="L292" s="85">
        <v>422</v>
      </c>
    </row>
    <row r="293" spans="2:12" s="62" customFormat="1" x14ac:dyDescent="0.25">
      <c r="B293" s="20" t="s">
        <v>0</v>
      </c>
      <c r="C293" s="20" t="s">
        <v>482</v>
      </c>
      <c r="D293" s="20" t="s">
        <v>1102</v>
      </c>
      <c r="E293" s="20" t="s">
        <v>269</v>
      </c>
      <c r="F293" s="20" t="s">
        <v>1201</v>
      </c>
      <c r="G293" s="20" t="s">
        <v>268</v>
      </c>
      <c r="H293" s="57">
        <v>1242</v>
      </c>
      <c r="I293" s="20" t="s">
        <v>270</v>
      </c>
      <c r="J293" s="85">
        <v>333</v>
      </c>
      <c r="K293" s="85">
        <v>328</v>
      </c>
      <c r="L293" s="85">
        <v>323</v>
      </c>
    </row>
    <row r="294" spans="2:12" s="62" customFormat="1" x14ac:dyDescent="0.25">
      <c r="B294" s="20" t="s">
        <v>0</v>
      </c>
      <c r="C294" s="20" t="s">
        <v>492</v>
      </c>
      <c r="D294" s="20" t="s">
        <v>16</v>
      </c>
      <c r="E294" s="20" t="s">
        <v>269</v>
      </c>
      <c r="F294" s="20" t="s">
        <v>1056</v>
      </c>
      <c r="G294" s="20" t="s">
        <v>268</v>
      </c>
      <c r="H294" s="57">
        <v>3956</v>
      </c>
      <c r="I294" s="20" t="s">
        <v>270</v>
      </c>
      <c r="J294" s="85">
        <v>693</v>
      </c>
      <c r="K294" s="85">
        <v>688</v>
      </c>
      <c r="L294" s="85">
        <v>683</v>
      </c>
    </row>
    <row r="295" spans="2:12" s="62" customFormat="1" x14ac:dyDescent="0.25">
      <c r="B295" s="20" t="s">
        <v>0</v>
      </c>
      <c r="C295" s="20" t="s">
        <v>492</v>
      </c>
      <c r="D295" s="20" t="s">
        <v>49</v>
      </c>
      <c r="E295" s="20" t="s">
        <v>269</v>
      </c>
      <c r="F295" s="20" t="s">
        <v>1056</v>
      </c>
      <c r="G295" s="20">
        <v>6</v>
      </c>
      <c r="H295" s="57">
        <v>223</v>
      </c>
      <c r="I295" s="20" t="s">
        <v>271</v>
      </c>
      <c r="J295" s="85">
        <v>612</v>
      </c>
      <c r="K295" s="85">
        <v>607</v>
      </c>
      <c r="L295" s="85">
        <v>602</v>
      </c>
    </row>
    <row r="296" spans="2:12" s="62" customFormat="1" x14ac:dyDescent="0.25">
      <c r="B296" s="20" t="s">
        <v>0</v>
      </c>
      <c r="C296" s="20" t="s">
        <v>494</v>
      </c>
      <c r="D296" s="20" t="s">
        <v>149</v>
      </c>
      <c r="E296" s="20" t="s">
        <v>269</v>
      </c>
      <c r="F296" s="20" t="s">
        <v>1056</v>
      </c>
      <c r="G296" s="20" t="s">
        <v>126</v>
      </c>
      <c r="H296" s="57">
        <v>139</v>
      </c>
      <c r="I296" s="20" t="s">
        <v>271</v>
      </c>
      <c r="J296" s="85">
        <v>747</v>
      </c>
      <c r="K296" s="85">
        <v>742</v>
      </c>
      <c r="L296" s="85">
        <v>737</v>
      </c>
    </row>
    <row r="297" spans="2:12" s="62" customFormat="1" x14ac:dyDescent="0.25">
      <c r="B297" s="20" t="s">
        <v>0</v>
      </c>
      <c r="C297" s="20" t="s">
        <v>492</v>
      </c>
      <c r="D297" s="20" t="s">
        <v>154</v>
      </c>
      <c r="E297" s="20" t="s">
        <v>269</v>
      </c>
      <c r="F297" s="20" t="s">
        <v>1056</v>
      </c>
      <c r="G297" s="20" t="s">
        <v>973</v>
      </c>
      <c r="H297" s="57">
        <v>779</v>
      </c>
      <c r="I297" s="20" t="s">
        <v>271</v>
      </c>
      <c r="J297" s="85">
        <v>675</v>
      </c>
      <c r="K297" s="85">
        <v>670</v>
      </c>
      <c r="L297" s="85">
        <v>665</v>
      </c>
    </row>
    <row r="298" spans="2:12" s="62" customFormat="1" x14ac:dyDescent="0.25">
      <c r="B298" s="20" t="s">
        <v>0</v>
      </c>
      <c r="C298" s="20" t="s">
        <v>492</v>
      </c>
      <c r="D298" s="20" t="s">
        <v>21</v>
      </c>
      <c r="E298" s="20" t="s">
        <v>269</v>
      </c>
      <c r="F298" s="20" t="s">
        <v>1056</v>
      </c>
      <c r="G298" s="20" t="s">
        <v>259</v>
      </c>
      <c r="H298" s="57">
        <v>878</v>
      </c>
      <c r="I298" s="20" t="s">
        <v>1453</v>
      </c>
      <c r="J298" s="85">
        <v>693</v>
      </c>
      <c r="K298" s="85">
        <v>688</v>
      </c>
      <c r="L298" s="85">
        <v>683</v>
      </c>
    </row>
    <row r="299" spans="2:12" s="62" customFormat="1" x14ac:dyDescent="0.25">
      <c r="B299" s="20" t="s">
        <v>0</v>
      </c>
      <c r="C299" s="20" t="s">
        <v>492</v>
      </c>
      <c r="D299" s="20" t="s">
        <v>21</v>
      </c>
      <c r="E299" s="20" t="s">
        <v>269</v>
      </c>
      <c r="F299" s="20" t="s">
        <v>1056</v>
      </c>
      <c r="G299" s="20" t="s">
        <v>268</v>
      </c>
      <c r="H299" s="57">
        <v>435</v>
      </c>
      <c r="I299" s="20" t="s">
        <v>271</v>
      </c>
      <c r="J299" s="85">
        <v>693</v>
      </c>
      <c r="K299" s="85">
        <v>688</v>
      </c>
      <c r="L299" s="85">
        <v>683</v>
      </c>
    </row>
    <row r="300" spans="2:12" s="62" customFormat="1" x14ac:dyDescent="0.25">
      <c r="B300" s="20" t="s">
        <v>0</v>
      </c>
      <c r="C300" s="20" t="s">
        <v>493</v>
      </c>
      <c r="D300" s="20" t="s">
        <v>18</v>
      </c>
      <c r="E300" s="20" t="s">
        <v>269</v>
      </c>
      <c r="F300" s="20" t="s">
        <v>1056</v>
      </c>
      <c r="G300" s="20" t="s">
        <v>1002</v>
      </c>
      <c r="H300" s="57">
        <v>98</v>
      </c>
      <c r="I300" s="20" t="s">
        <v>270</v>
      </c>
      <c r="J300" s="85">
        <v>666</v>
      </c>
      <c r="K300" s="85">
        <v>661</v>
      </c>
      <c r="L300" s="85">
        <v>656</v>
      </c>
    </row>
    <row r="301" spans="2:12" s="62" customFormat="1" x14ac:dyDescent="0.25">
      <c r="B301" s="20" t="s">
        <v>0</v>
      </c>
      <c r="C301" s="20" t="s">
        <v>493</v>
      </c>
      <c r="D301" s="20" t="s">
        <v>260</v>
      </c>
      <c r="E301" s="20" t="s">
        <v>269</v>
      </c>
      <c r="F301" s="20" t="s">
        <v>1056</v>
      </c>
      <c r="G301" s="20" t="s">
        <v>452</v>
      </c>
      <c r="H301" s="57">
        <v>23</v>
      </c>
      <c r="I301" s="20" t="s">
        <v>271</v>
      </c>
      <c r="J301" s="85">
        <v>666</v>
      </c>
      <c r="K301" s="85">
        <v>661</v>
      </c>
      <c r="L301" s="85">
        <v>656</v>
      </c>
    </row>
    <row r="302" spans="2:12" s="62" customFormat="1" x14ac:dyDescent="0.25">
      <c r="B302" s="20" t="s">
        <v>0</v>
      </c>
      <c r="C302" s="20" t="s">
        <v>478</v>
      </c>
      <c r="D302" s="20" t="s">
        <v>16</v>
      </c>
      <c r="E302" s="20" t="s">
        <v>269</v>
      </c>
      <c r="F302" s="20" t="s">
        <v>1056</v>
      </c>
      <c r="G302" s="20" t="s">
        <v>17</v>
      </c>
      <c r="H302" s="57">
        <v>2842</v>
      </c>
      <c r="I302" s="20" t="s">
        <v>270</v>
      </c>
      <c r="J302" s="85">
        <v>693</v>
      </c>
      <c r="K302" s="85">
        <v>688</v>
      </c>
      <c r="L302" s="85">
        <v>683</v>
      </c>
    </row>
    <row r="303" spans="2:12" s="62" customFormat="1" x14ac:dyDescent="0.25">
      <c r="B303" s="20" t="s">
        <v>0</v>
      </c>
      <c r="C303" s="20" t="s">
        <v>478</v>
      </c>
      <c r="D303" s="20" t="s">
        <v>18</v>
      </c>
      <c r="E303" s="20" t="s">
        <v>269</v>
      </c>
      <c r="F303" s="20" t="s">
        <v>1056</v>
      </c>
      <c r="G303" s="20" t="s">
        <v>19</v>
      </c>
      <c r="H303" s="57">
        <v>4</v>
      </c>
      <c r="I303" s="20" t="s">
        <v>270</v>
      </c>
      <c r="J303" s="85">
        <v>747</v>
      </c>
      <c r="K303" s="85">
        <v>742</v>
      </c>
      <c r="L303" s="85">
        <v>737</v>
      </c>
    </row>
    <row r="304" spans="2:12" s="62" customFormat="1" x14ac:dyDescent="0.25">
      <c r="B304" s="20" t="s">
        <v>0</v>
      </c>
      <c r="C304" s="20" t="s">
        <v>478</v>
      </c>
      <c r="D304" s="20" t="s">
        <v>20</v>
      </c>
      <c r="E304" s="20" t="s">
        <v>269</v>
      </c>
      <c r="F304" s="20" t="s">
        <v>1056</v>
      </c>
      <c r="G304" s="20" t="s">
        <v>268</v>
      </c>
      <c r="H304" s="57">
        <v>12</v>
      </c>
      <c r="I304" s="20" t="s">
        <v>271</v>
      </c>
      <c r="J304" s="85">
        <v>792</v>
      </c>
      <c r="K304" s="85">
        <v>787</v>
      </c>
      <c r="L304" s="85">
        <v>782</v>
      </c>
    </row>
    <row r="305" spans="2:12" s="62" customFormat="1" x14ac:dyDescent="0.25">
      <c r="B305" s="20" t="s">
        <v>0</v>
      </c>
      <c r="C305" s="20" t="s">
        <v>478</v>
      </c>
      <c r="D305" s="20" t="s">
        <v>21</v>
      </c>
      <c r="E305" s="20" t="s">
        <v>269</v>
      </c>
      <c r="F305" s="20" t="s">
        <v>1056</v>
      </c>
      <c r="G305" s="20" t="s">
        <v>22</v>
      </c>
      <c r="H305" s="57">
        <v>703</v>
      </c>
      <c r="I305" s="20" t="s">
        <v>270</v>
      </c>
      <c r="J305" s="85">
        <v>693</v>
      </c>
      <c r="K305" s="85">
        <v>688</v>
      </c>
      <c r="L305" s="85">
        <v>683</v>
      </c>
    </row>
    <row r="306" spans="2:12" s="62" customFormat="1" x14ac:dyDescent="0.25">
      <c r="B306" s="20" t="s">
        <v>0</v>
      </c>
      <c r="C306" s="20" t="s">
        <v>478</v>
      </c>
      <c r="D306" s="20" t="s">
        <v>23</v>
      </c>
      <c r="E306" s="20" t="s">
        <v>269</v>
      </c>
      <c r="F306" s="20" t="s">
        <v>1056</v>
      </c>
      <c r="G306" s="20" t="s">
        <v>268</v>
      </c>
      <c r="H306" s="57">
        <v>1033</v>
      </c>
      <c r="I306" s="20" t="s">
        <v>271</v>
      </c>
      <c r="J306" s="85">
        <v>693</v>
      </c>
      <c r="K306" s="85">
        <v>688</v>
      </c>
      <c r="L306" s="85">
        <v>683</v>
      </c>
    </row>
    <row r="307" spans="2:12" s="62" customFormat="1" x14ac:dyDescent="0.25">
      <c r="B307" s="20" t="s">
        <v>0</v>
      </c>
      <c r="C307" s="20" t="s">
        <v>478</v>
      </c>
      <c r="D307" s="20" t="s">
        <v>76</v>
      </c>
      <c r="E307" s="20" t="s">
        <v>269</v>
      </c>
      <c r="F307" s="20" t="s">
        <v>1056</v>
      </c>
      <c r="G307" s="20" t="s">
        <v>268</v>
      </c>
      <c r="H307" s="57">
        <v>110</v>
      </c>
      <c r="I307" s="20" t="s">
        <v>270</v>
      </c>
      <c r="J307" s="85">
        <v>522</v>
      </c>
      <c r="K307" s="85">
        <v>517</v>
      </c>
      <c r="L307" s="85">
        <v>512</v>
      </c>
    </row>
    <row r="308" spans="2:12" s="62" customFormat="1" x14ac:dyDescent="0.25">
      <c r="B308" s="20" t="s">
        <v>0</v>
      </c>
      <c r="C308" s="20" t="s">
        <v>478</v>
      </c>
      <c r="D308" s="20" t="s">
        <v>14</v>
      </c>
      <c r="E308" s="20" t="s">
        <v>269</v>
      </c>
      <c r="F308" s="20" t="s">
        <v>1056</v>
      </c>
      <c r="G308" s="20" t="s">
        <v>768</v>
      </c>
      <c r="H308" s="57">
        <v>907</v>
      </c>
      <c r="I308" s="20" t="s">
        <v>271</v>
      </c>
      <c r="J308" s="85">
        <v>783</v>
      </c>
      <c r="K308" s="85">
        <v>778</v>
      </c>
      <c r="L308" s="85">
        <v>773</v>
      </c>
    </row>
    <row r="309" spans="2:12" s="62" customFormat="1" x14ac:dyDescent="0.25">
      <c r="B309" s="20" t="s">
        <v>0</v>
      </c>
      <c r="C309" s="20" t="s">
        <v>478</v>
      </c>
      <c r="D309" s="20" t="s">
        <v>25</v>
      </c>
      <c r="E309" s="20" t="s">
        <v>269</v>
      </c>
      <c r="F309" s="20" t="s">
        <v>1056</v>
      </c>
      <c r="G309" s="20" t="s">
        <v>26</v>
      </c>
      <c r="H309" s="57">
        <v>1134</v>
      </c>
      <c r="I309" s="20" t="s">
        <v>271</v>
      </c>
      <c r="J309" s="85">
        <v>675</v>
      </c>
      <c r="K309" s="85">
        <v>670</v>
      </c>
      <c r="L309" s="85">
        <v>665</v>
      </c>
    </row>
    <row r="310" spans="2:12" s="62" customFormat="1" x14ac:dyDescent="0.25">
      <c r="B310" s="20" t="s">
        <v>0</v>
      </c>
      <c r="C310" s="20" t="s">
        <v>478</v>
      </c>
      <c r="D310" s="20" t="s">
        <v>27</v>
      </c>
      <c r="E310" s="20" t="s">
        <v>269</v>
      </c>
      <c r="F310" s="20" t="s">
        <v>1056</v>
      </c>
      <c r="G310" s="20" t="s">
        <v>28</v>
      </c>
      <c r="H310" s="57">
        <v>110</v>
      </c>
      <c r="I310" s="20" t="s">
        <v>271</v>
      </c>
      <c r="J310" s="85">
        <v>522</v>
      </c>
      <c r="K310" s="85">
        <v>517</v>
      </c>
      <c r="L310" s="85">
        <v>512</v>
      </c>
    </row>
    <row r="311" spans="2:12" s="62" customFormat="1" x14ac:dyDescent="0.25">
      <c r="B311" s="20" t="s">
        <v>0</v>
      </c>
      <c r="C311" s="20" t="s">
        <v>475</v>
      </c>
      <c r="D311" s="20" t="s">
        <v>1</v>
      </c>
      <c r="E311" s="20" t="s">
        <v>269</v>
      </c>
      <c r="F311" s="20" t="s">
        <v>1056</v>
      </c>
      <c r="G311" s="20">
        <v>3.8</v>
      </c>
      <c r="H311" s="57">
        <v>11</v>
      </c>
      <c r="I311" s="20" t="s">
        <v>270</v>
      </c>
      <c r="J311" s="85">
        <v>1107</v>
      </c>
      <c r="K311" s="85">
        <v>1102</v>
      </c>
      <c r="L311" s="85">
        <v>1097</v>
      </c>
    </row>
    <row r="312" spans="2:12" s="62" customFormat="1" x14ac:dyDescent="0.25">
      <c r="B312" s="20" t="s">
        <v>0</v>
      </c>
      <c r="C312" s="20" t="s">
        <v>475</v>
      </c>
      <c r="D312" s="20" t="s">
        <v>1054</v>
      </c>
      <c r="E312" s="20" t="s">
        <v>269</v>
      </c>
      <c r="F312" s="20" t="s">
        <v>1057</v>
      </c>
      <c r="G312" s="20" t="s">
        <v>1330</v>
      </c>
      <c r="H312" s="57">
        <v>166</v>
      </c>
      <c r="I312" s="20" t="s">
        <v>270</v>
      </c>
      <c r="J312" s="85">
        <v>693</v>
      </c>
      <c r="K312" s="85">
        <v>688</v>
      </c>
      <c r="L312" s="85">
        <v>683</v>
      </c>
    </row>
    <row r="313" spans="2:12" s="62" customFormat="1" x14ac:dyDescent="0.25">
      <c r="B313" s="20" t="s">
        <v>0</v>
      </c>
      <c r="C313" s="20" t="s">
        <v>476</v>
      </c>
      <c r="D313" s="20" t="s">
        <v>10</v>
      </c>
      <c r="E313" s="20" t="s">
        <v>269</v>
      </c>
      <c r="F313" s="20" t="s">
        <v>1056</v>
      </c>
      <c r="G313" s="20" t="s">
        <v>11</v>
      </c>
      <c r="H313" s="57">
        <v>18</v>
      </c>
      <c r="I313" s="20" t="s">
        <v>270</v>
      </c>
      <c r="J313" s="85">
        <v>117</v>
      </c>
      <c r="K313" s="85">
        <v>112</v>
      </c>
      <c r="L313" s="85">
        <v>107</v>
      </c>
    </row>
    <row r="314" spans="2:12" s="62" customFormat="1" x14ac:dyDescent="0.25">
      <c r="B314" s="20" t="s">
        <v>0</v>
      </c>
      <c r="C314" s="20" t="s">
        <v>479</v>
      </c>
      <c r="D314" s="20" t="s">
        <v>30</v>
      </c>
      <c r="E314" s="20" t="s">
        <v>1313</v>
      </c>
      <c r="F314" s="20" t="s">
        <v>1056</v>
      </c>
      <c r="G314" s="20" t="s">
        <v>626</v>
      </c>
      <c r="H314" s="57">
        <v>126</v>
      </c>
      <c r="I314" s="20" t="s">
        <v>270</v>
      </c>
      <c r="J314" s="85">
        <v>873</v>
      </c>
      <c r="K314" s="85">
        <v>868</v>
      </c>
      <c r="L314" s="85">
        <v>863</v>
      </c>
    </row>
    <row r="315" spans="2:12" s="62" customFormat="1" x14ac:dyDescent="0.25">
      <c r="B315" s="20" t="s">
        <v>0</v>
      </c>
      <c r="C315" s="20" t="s">
        <v>480</v>
      </c>
      <c r="D315" s="20" t="s">
        <v>31</v>
      </c>
      <c r="E315" s="20" t="s">
        <v>269</v>
      </c>
      <c r="F315" s="20" t="s">
        <v>1056</v>
      </c>
      <c r="G315" s="20" t="s">
        <v>132</v>
      </c>
      <c r="H315" s="57">
        <v>79</v>
      </c>
      <c r="I315" s="20" t="s">
        <v>270</v>
      </c>
      <c r="J315" s="85">
        <v>792</v>
      </c>
      <c r="K315" s="85">
        <v>787</v>
      </c>
      <c r="L315" s="85">
        <v>782</v>
      </c>
    </row>
    <row r="316" spans="2:12" s="62" customFormat="1" x14ac:dyDescent="0.25">
      <c r="B316" s="20" t="s">
        <v>0</v>
      </c>
      <c r="C316" s="20" t="s">
        <v>480</v>
      </c>
      <c r="D316" s="20" t="s">
        <v>16</v>
      </c>
      <c r="E316" s="20" t="s">
        <v>269</v>
      </c>
      <c r="F316" s="20" t="s">
        <v>1056</v>
      </c>
      <c r="G316" s="20" t="s">
        <v>32</v>
      </c>
      <c r="H316" s="57">
        <v>1316</v>
      </c>
      <c r="I316" s="20" t="s">
        <v>270</v>
      </c>
      <c r="J316" s="85">
        <v>972</v>
      </c>
      <c r="K316" s="85">
        <v>967</v>
      </c>
      <c r="L316" s="85">
        <v>962</v>
      </c>
    </row>
    <row r="317" spans="2:12" s="62" customFormat="1" x14ac:dyDescent="0.25">
      <c r="B317" s="20" t="s">
        <v>0</v>
      </c>
      <c r="C317" s="20" t="s">
        <v>480</v>
      </c>
      <c r="D317" s="20" t="s">
        <v>33</v>
      </c>
      <c r="E317" s="20" t="s">
        <v>269</v>
      </c>
      <c r="F317" s="20" t="s">
        <v>1056</v>
      </c>
      <c r="G317" s="20" t="s">
        <v>34</v>
      </c>
      <c r="H317" s="57">
        <v>952</v>
      </c>
      <c r="I317" s="20" t="s">
        <v>270</v>
      </c>
      <c r="J317" s="85">
        <v>882</v>
      </c>
      <c r="K317" s="85">
        <v>877</v>
      </c>
      <c r="L317" s="85">
        <v>872</v>
      </c>
    </row>
    <row r="318" spans="2:12" s="62" customFormat="1" x14ac:dyDescent="0.25">
      <c r="B318" s="20" t="s">
        <v>0</v>
      </c>
      <c r="C318" s="20" t="s">
        <v>480</v>
      </c>
      <c r="D318" s="20" t="s">
        <v>35</v>
      </c>
      <c r="E318" s="20" t="s">
        <v>269</v>
      </c>
      <c r="F318" s="20" t="s">
        <v>1056</v>
      </c>
      <c r="G318" s="20" t="s">
        <v>36</v>
      </c>
      <c r="H318" s="57">
        <v>1065</v>
      </c>
      <c r="I318" s="20" t="s">
        <v>270</v>
      </c>
      <c r="J318" s="85">
        <v>882</v>
      </c>
      <c r="K318" s="85">
        <v>877</v>
      </c>
      <c r="L318" s="85">
        <v>872</v>
      </c>
    </row>
    <row r="319" spans="2:12" s="62" customFormat="1" x14ac:dyDescent="0.25">
      <c r="B319" s="20" t="s">
        <v>0</v>
      </c>
      <c r="C319" s="20" t="s">
        <v>480</v>
      </c>
      <c r="D319" s="20" t="s">
        <v>37</v>
      </c>
      <c r="E319" s="20" t="s">
        <v>269</v>
      </c>
      <c r="F319" s="20" t="s">
        <v>1056</v>
      </c>
      <c r="G319" s="20" t="s">
        <v>268</v>
      </c>
      <c r="H319" s="57">
        <v>8</v>
      </c>
      <c r="I319" s="20" t="s">
        <v>270</v>
      </c>
      <c r="J319" s="85">
        <v>882</v>
      </c>
      <c r="K319" s="85">
        <v>877</v>
      </c>
      <c r="L319" s="85">
        <v>872</v>
      </c>
    </row>
    <row r="320" spans="2:12" s="62" customFormat="1" x14ac:dyDescent="0.25">
      <c r="B320" s="20" t="s">
        <v>0</v>
      </c>
      <c r="C320" s="20" t="s">
        <v>480</v>
      </c>
      <c r="D320" s="20" t="s">
        <v>38</v>
      </c>
      <c r="E320" s="20" t="s">
        <v>269</v>
      </c>
      <c r="F320" s="20" t="s">
        <v>1056</v>
      </c>
      <c r="G320" s="20" t="s">
        <v>39</v>
      </c>
      <c r="H320" s="57">
        <v>4152</v>
      </c>
      <c r="I320" s="20" t="s">
        <v>270</v>
      </c>
      <c r="J320" s="85">
        <v>792</v>
      </c>
      <c r="K320" s="85">
        <v>787</v>
      </c>
      <c r="L320" s="85">
        <v>782</v>
      </c>
    </row>
    <row r="321" spans="2:12" s="62" customFormat="1" x14ac:dyDescent="0.25">
      <c r="B321" s="20" t="s">
        <v>0</v>
      </c>
      <c r="C321" s="20" t="s">
        <v>480</v>
      </c>
      <c r="D321" s="20" t="s">
        <v>38</v>
      </c>
      <c r="E321" s="20" t="s">
        <v>269</v>
      </c>
      <c r="F321" s="20" t="s">
        <v>1056</v>
      </c>
      <c r="G321" s="20" t="s">
        <v>268</v>
      </c>
      <c r="H321" s="57">
        <v>721</v>
      </c>
      <c r="I321" s="20" t="s">
        <v>271</v>
      </c>
      <c r="J321" s="85">
        <v>792</v>
      </c>
      <c r="K321" s="85">
        <v>787</v>
      </c>
      <c r="L321" s="85">
        <v>782</v>
      </c>
    </row>
    <row r="322" spans="2:12" s="62" customFormat="1" x14ac:dyDescent="0.25">
      <c r="B322" s="20" t="s">
        <v>0</v>
      </c>
      <c r="C322" s="20" t="s">
        <v>480</v>
      </c>
      <c r="D322" s="20" t="s">
        <v>40</v>
      </c>
      <c r="E322" s="20" t="s">
        <v>269</v>
      </c>
      <c r="F322" s="20" t="s">
        <v>1056</v>
      </c>
      <c r="G322" s="20" t="s">
        <v>41</v>
      </c>
      <c r="H322" s="57">
        <v>858</v>
      </c>
      <c r="I322" s="20" t="s">
        <v>270</v>
      </c>
      <c r="J322" s="85">
        <v>882</v>
      </c>
      <c r="K322" s="85">
        <v>877</v>
      </c>
      <c r="L322" s="85">
        <v>872</v>
      </c>
    </row>
    <row r="323" spans="2:12" s="62" customFormat="1" x14ac:dyDescent="0.25">
      <c r="B323" s="20" t="s">
        <v>0</v>
      </c>
      <c r="C323" s="20" t="s">
        <v>480</v>
      </c>
      <c r="D323" s="20" t="s">
        <v>29</v>
      </c>
      <c r="E323" s="20" t="s">
        <v>269</v>
      </c>
      <c r="F323" s="20" t="s">
        <v>1056</v>
      </c>
      <c r="G323" s="20" t="s">
        <v>268</v>
      </c>
      <c r="H323" s="57">
        <v>521.8900000000001</v>
      </c>
      <c r="I323" s="20" t="s">
        <v>270</v>
      </c>
      <c r="J323" s="85">
        <v>873</v>
      </c>
      <c r="K323" s="85">
        <v>868</v>
      </c>
      <c r="L323" s="85">
        <v>863</v>
      </c>
    </row>
    <row r="324" spans="2:12" s="62" customFormat="1" x14ac:dyDescent="0.25">
      <c r="B324" s="20" t="s">
        <v>0</v>
      </c>
      <c r="C324" s="20" t="s">
        <v>480</v>
      </c>
      <c r="D324" s="20" t="s">
        <v>43</v>
      </c>
      <c r="E324" s="20" t="s">
        <v>269</v>
      </c>
      <c r="F324" s="20" t="s">
        <v>1056</v>
      </c>
      <c r="G324" s="20" t="s">
        <v>268</v>
      </c>
      <c r="H324" s="57">
        <v>429</v>
      </c>
      <c r="I324" s="20" t="s">
        <v>271</v>
      </c>
      <c r="J324" s="85">
        <v>927</v>
      </c>
      <c r="K324" s="85">
        <v>922</v>
      </c>
      <c r="L324" s="85">
        <v>917</v>
      </c>
    </row>
    <row r="325" spans="2:12" s="62" customFormat="1" x14ac:dyDescent="0.25">
      <c r="B325" s="20" t="s">
        <v>0</v>
      </c>
      <c r="C325" s="20" t="s">
        <v>480</v>
      </c>
      <c r="D325" s="20" t="s">
        <v>44</v>
      </c>
      <c r="E325" s="20" t="s">
        <v>269</v>
      </c>
      <c r="F325" s="20" t="s">
        <v>1056</v>
      </c>
      <c r="G325" s="20" t="s">
        <v>45</v>
      </c>
      <c r="H325" s="57">
        <v>920</v>
      </c>
      <c r="I325" s="20" t="s">
        <v>270</v>
      </c>
      <c r="J325" s="85">
        <v>882</v>
      </c>
      <c r="K325" s="85">
        <v>877</v>
      </c>
      <c r="L325" s="85">
        <v>872</v>
      </c>
    </row>
    <row r="326" spans="2:12" s="62" customFormat="1" x14ac:dyDescent="0.25">
      <c r="B326" s="20" t="s">
        <v>0</v>
      </c>
      <c r="C326" s="20" t="s">
        <v>480</v>
      </c>
      <c r="D326" s="20" t="s">
        <v>46</v>
      </c>
      <c r="E326" s="20" t="s">
        <v>269</v>
      </c>
      <c r="F326" s="20" t="s">
        <v>1056</v>
      </c>
      <c r="G326" s="20" t="s">
        <v>268</v>
      </c>
      <c r="H326" s="57">
        <v>8</v>
      </c>
      <c r="I326" s="20" t="s">
        <v>271</v>
      </c>
      <c r="J326" s="85">
        <v>882</v>
      </c>
      <c r="K326" s="85">
        <v>877</v>
      </c>
      <c r="L326" s="85">
        <v>872</v>
      </c>
    </row>
    <row r="327" spans="2:12" s="62" customFormat="1" x14ac:dyDescent="0.25">
      <c r="B327" s="20" t="s">
        <v>0</v>
      </c>
      <c r="C327" s="20" t="s">
        <v>480</v>
      </c>
      <c r="D327" s="20" t="s">
        <v>47</v>
      </c>
      <c r="E327" s="20" t="s">
        <v>269</v>
      </c>
      <c r="F327" s="20" t="s">
        <v>1056</v>
      </c>
      <c r="G327" s="20" t="s">
        <v>146</v>
      </c>
      <c r="H327" s="57">
        <v>10</v>
      </c>
      <c r="I327" s="20" t="s">
        <v>270</v>
      </c>
      <c r="J327" s="85">
        <v>792</v>
      </c>
      <c r="K327" s="85">
        <v>787</v>
      </c>
      <c r="L327" s="85">
        <v>782</v>
      </c>
    </row>
    <row r="328" spans="2:12" s="62" customFormat="1" x14ac:dyDescent="0.25">
      <c r="B328" s="20" t="s">
        <v>0</v>
      </c>
      <c r="C328" s="20" t="s">
        <v>480</v>
      </c>
      <c r="D328" s="20" t="s">
        <v>50</v>
      </c>
      <c r="E328" s="20" t="s">
        <v>269</v>
      </c>
      <c r="F328" s="20" t="s">
        <v>1056</v>
      </c>
      <c r="G328" s="20" t="s">
        <v>51</v>
      </c>
      <c r="H328" s="57">
        <v>351</v>
      </c>
      <c r="I328" s="20" t="s">
        <v>270</v>
      </c>
      <c r="J328" s="85">
        <v>882</v>
      </c>
      <c r="K328" s="85">
        <v>877</v>
      </c>
      <c r="L328" s="85">
        <v>872</v>
      </c>
    </row>
    <row r="329" spans="2:12" s="62" customFormat="1" x14ac:dyDescent="0.25">
      <c r="B329" s="20" t="s">
        <v>0</v>
      </c>
      <c r="C329" s="20" t="s">
        <v>480</v>
      </c>
      <c r="D329" s="20" t="s">
        <v>1</v>
      </c>
      <c r="E329" s="20" t="s">
        <v>269</v>
      </c>
      <c r="F329" s="20" t="s">
        <v>1056</v>
      </c>
      <c r="G329" s="20" t="s">
        <v>52</v>
      </c>
      <c r="H329" s="57">
        <v>567.70000000000005</v>
      </c>
      <c r="I329" s="20" t="s">
        <v>270</v>
      </c>
      <c r="J329" s="85">
        <v>881.1</v>
      </c>
      <c r="K329" s="85">
        <v>876.1</v>
      </c>
      <c r="L329" s="85">
        <v>871.1</v>
      </c>
    </row>
    <row r="330" spans="2:12" s="62" customFormat="1" x14ac:dyDescent="0.25">
      <c r="B330" s="20" t="s">
        <v>0</v>
      </c>
      <c r="C330" s="20" t="s">
        <v>480</v>
      </c>
      <c r="D330" s="20" t="s">
        <v>53</v>
      </c>
      <c r="E330" s="20" t="s">
        <v>269</v>
      </c>
      <c r="F330" s="20" t="s">
        <v>1056</v>
      </c>
      <c r="G330" s="20" t="s">
        <v>592</v>
      </c>
      <c r="H330" s="57">
        <v>15</v>
      </c>
      <c r="I330" s="20" t="s">
        <v>270</v>
      </c>
      <c r="J330" s="85">
        <v>882</v>
      </c>
      <c r="K330" s="85">
        <v>877</v>
      </c>
      <c r="L330" s="85">
        <v>872</v>
      </c>
    </row>
    <row r="331" spans="2:12" s="62" customFormat="1" x14ac:dyDescent="0.25">
      <c r="B331" s="20" t="s">
        <v>0</v>
      </c>
      <c r="C331" s="20" t="s">
        <v>480</v>
      </c>
      <c r="D331" s="20" t="s">
        <v>54</v>
      </c>
      <c r="E331" s="20" t="s">
        <v>269</v>
      </c>
      <c r="F331" s="20" t="s">
        <v>1056</v>
      </c>
      <c r="G331" s="20" t="s">
        <v>268</v>
      </c>
      <c r="H331" s="57">
        <v>16</v>
      </c>
      <c r="I331" s="20" t="s">
        <v>270</v>
      </c>
      <c r="J331" s="85">
        <v>882</v>
      </c>
      <c r="K331" s="85">
        <v>877</v>
      </c>
      <c r="L331" s="85">
        <v>872</v>
      </c>
    </row>
    <row r="332" spans="2:12" s="62" customFormat="1" x14ac:dyDescent="0.25">
      <c r="B332" s="20" t="s">
        <v>0</v>
      </c>
      <c r="C332" s="20" t="s">
        <v>480</v>
      </c>
      <c r="D332" s="20" t="s">
        <v>55</v>
      </c>
      <c r="E332" s="20" t="s">
        <v>269</v>
      </c>
      <c r="F332" s="20" t="s">
        <v>1056</v>
      </c>
      <c r="G332" s="20" t="s">
        <v>268</v>
      </c>
      <c r="H332" s="57">
        <v>321</v>
      </c>
      <c r="I332" s="20" t="s">
        <v>270</v>
      </c>
      <c r="J332" s="85">
        <v>918</v>
      </c>
      <c r="K332" s="85">
        <v>913</v>
      </c>
      <c r="L332" s="85">
        <v>908</v>
      </c>
    </row>
    <row r="333" spans="2:12" s="62" customFormat="1" x14ac:dyDescent="0.25">
      <c r="B333" s="20" t="s">
        <v>0</v>
      </c>
      <c r="C333" s="20" t="s">
        <v>480</v>
      </c>
      <c r="D333" s="20" t="s">
        <v>56</v>
      </c>
      <c r="E333" s="20" t="s">
        <v>269</v>
      </c>
      <c r="F333" s="20" t="s">
        <v>1056</v>
      </c>
      <c r="G333" s="20" t="s">
        <v>57</v>
      </c>
      <c r="H333" s="57">
        <v>70</v>
      </c>
      <c r="I333" s="20" t="s">
        <v>270</v>
      </c>
      <c r="J333" s="85">
        <v>927</v>
      </c>
      <c r="K333" s="85">
        <v>922</v>
      </c>
      <c r="L333" s="85">
        <v>917</v>
      </c>
    </row>
    <row r="334" spans="2:12" s="62" customFormat="1" x14ac:dyDescent="0.25">
      <c r="B334" s="20" t="s">
        <v>0</v>
      </c>
      <c r="C334" s="20" t="s">
        <v>480</v>
      </c>
      <c r="D334" s="20" t="s">
        <v>20</v>
      </c>
      <c r="E334" s="20" t="s">
        <v>269</v>
      </c>
      <c r="F334" s="20" t="s">
        <v>1056</v>
      </c>
      <c r="G334" s="20" t="s">
        <v>268</v>
      </c>
      <c r="H334" s="57">
        <v>41</v>
      </c>
      <c r="I334" s="20" t="s">
        <v>270</v>
      </c>
      <c r="J334" s="85">
        <v>900</v>
      </c>
      <c r="K334" s="85">
        <v>895</v>
      </c>
      <c r="L334" s="85">
        <v>890</v>
      </c>
    </row>
    <row r="335" spans="2:12" s="62" customFormat="1" x14ac:dyDescent="0.25">
      <c r="B335" s="20" t="s">
        <v>0</v>
      </c>
      <c r="C335" s="20" t="s">
        <v>480</v>
      </c>
      <c r="D335" s="20" t="s">
        <v>58</v>
      </c>
      <c r="E335" s="20" t="s">
        <v>269</v>
      </c>
      <c r="F335" s="20" t="s">
        <v>1056</v>
      </c>
      <c r="G335" s="20" t="s">
        <v>969</v>
      </c>
      <c r="H335" s="57">
        <v>22</v>
      </c>
      <c r="I335" s="20" t="s">
        <v>270</v>
      </c>
      <c r="J335" s="85">
        <v>882</v>
      </c>
      <c r="K335" s="85">
        <v>877</v>
      </c>
      <c r="L335" s="85">
        <v>872</v>
      </c>
    </row>
    <row r="336" spans="2:12" s="62" customFormat="1" x14ac:dyDescent="0.25">
      <c r="B336" s="20" t="s">
        <v>0</v>
      </c>
      <c r="C336" s="20" t="s">
        <v>480</v>
      </c>
      <c r="D336" s="20" t="s">
        <v>59</v>
      </c>
      <c r="E336" s="20" t="s">
        <v>269</v>
      </c>
      <c r="F336" s="20" t="s">
        <v>1056</v>
      </c>
      <c r="G336" s="20" t="s">
        <v>194</v>
      </c>
      <c r="H336" s="57">
        <v>405</v>
      </c>
      <c r="I336" s="20" t="s">
        <v>270</v>
      </c>
      <c r="J336" s="85">
        <v>882</v>
      </c>
      <c r="K336" s="85">
        <v>877</v>
      </c>
      <c r="L336" s="85">
        <v>872</v>
      </c>
    </row>
    <row r="337" spans="2:12" s="62" customFormat="1" x14ac:dyDescent="0.25">
      <c r="B337" s="20" t="s">
        <v>0</v>
      </c>
      <c r="C337" s="20" t="s">
        <v>480</v>
      </c>
      <c r="D337" s="20" t="s">
        <v>60</v>
      </c>
      <c r="E337" s="20" t="s">
        <v>269</v>
      </c>
      <c r="F337" s="20" t="s">
        <v>1056</v>
      </c>
      <c r="G337" s="20" t="s">
        <v>268</v>
      </c>
      <c r="H337" s="57">
        <v>58</v>
      </c>
      <c r="I337" s="20" t="s">
        <v>270</v>
      </c>
      <c r="J337" s="85">
        <v>882</v>
      </c>
      <c r="K337" s="85">
        <v>877</v>
      </c>
      <c r="L337" s="85">
        <v>872</v>
      </c>
    </row>
    <row r="338" spans="2:12" s="62" customFormat="1" x14ac:dyDescent="0.25">
      <c r="B338" s="20" t="s">
        <v>0</v>
      </c>
      <c r="C338" s="20" t="s">
        <v>480</v>
      </c>
      <c r="D338" s="20" t="s">
        <v>61</v>
      </c>
      <c r="E338" s="20" t="s">
        <v>269</v>
      </c>
      <c r="F338" s="20" t="s">
        <v>1056</v>
      </c>
      <c r="G338" s="20" t="s">
        <v>4</v>
      </c>
      <c r="H338" s="57">
        <v>38</v>
      </c>
      <c r="I338" s="20" t="s">
        <v>271</v>
      </c>
      <c r="J338" s="85">
        <v>882</v>
      </c>
      <c r="K338" s="85">
        <v>877</v>
      </c>
      <c r="L338" s="85">
        <v>872</v>
      </c>
    </row>
    <row r="339" spans="2:12" s="62" customFormat="1" x14ac:dyDescent="0.25">
      <c r="B339" s="20" t="s">
        <v>0</v>
      </c>
      <c r="C339" s="20" t="s">
        <v>480</v>
      </c>
      <c r="D339" s="20" t="s">
        <v>62</v>
      </c>
      <c r="E339" s="20" t="s">
        <v>269</v>
      </c>
      <c r="F339" s="20" t="s">
        <v>1056</v>
      </c>
      <c r="G339" s="20" t="s">
        <v>63</v>
      </c>
      <c r="H339" s="57">
        <v>6</v>
      </c>
      <c r="I339" s="20" t="s">
        <v>270</v>
      </c>
      <c r="J339" s="85">
        <v>882</v>
      </c>
      <c r="K339" s="85">
        <v>877</v>
      </c>
      <c r="L339" s="85">
        <v>872</v>
      </c>
    </row>
    <row r="340" spans="2:12" s="62" customFormat="1" x14ac:dyDescent="0.25">
      <c r="B340" s="20" t="s">
        <v>0</v>
      </c>
      <c r="C340" s="20" t="s">
        <v>480</v>
      </c>
      <c r="D340" s="20" t="s">
        <v>64</v>
      </c>
      <c r="E340" s="20" t="s">
        <v>269</v>
      </c>
      <c r="F340" s="20" t="s">
        <v>1056</v>
      </c>
      <c r="G340" s="20" t="s">
        <v>268</v>
      </c>
      <c r="H340" s="57">
        <v>8</v>
      </c>
      <c r="I340" s="20" t="s">
        <v>270</v>
      </c>
      <c r="J340" s="85">
        <v>882</v>
      </c>
      <c r="K340" s="85">
        <v>877</v>
      </c>
      <c r="L340" s="85">
        <v>872</v>
      </c>
    </row>
    <row r="341" spans="2:12" s="62" customFormat="1" x14ac:dyDescent="0.25">
      <c r="B341" s="20" t="s">
        <v>0</v>
      </c>
      <c r="C341" s="20" t="s">
        <v>480</v>
      </c>
      <c r="D341" s="20" t="s">
        <v>65</v>
      </c>
      <c r="E341" s="20" t="s">
        <v>269</v>
      </c>
      <c r="F341" s="20" t="s">
        <v>1056</v>
      </c>
      <c r="G341" s="20" t="s">
        <v>268</v>
      </c>
      <c r="H341" s="57">
        <v>12</v>
      </c>
      <c r="I341" s="20" t="s">
        <v>270</v>
      </c>
      <c r="J341" s="85">
        <v>837</v>
      </c>
      <c r="K341" s="85">
        <v>832</v>
      </c>
      <c r="L341" s="85">
        <v>827</v>
      </c>
    </row>
    <row r="342" spans="2:12" s="62" customFormat="1" x14ac:dyDescent="0.25">
      <c r="B342" s="20" t="s">
        <v>0</v>
      </c>
      <c r="C342" s="20" t="s">
        <v>480</v>
      </c>
      <c r="D342" s="20" t="s">
        <v>66</v>
      </c>
      <c r="E342" s="20" t="s">
        <v>269</v>
      </c>
      <c r="F342" s="20" t="s">
        <v>1056</v>
      </c>
      <c r="G342" s="20">
        <v>5.8</v>
      </c>
      <c r="H342" s="57">
        <v>151</v>
      </c>
      <c r="I342" s="20" t="s">
        <v>270</v>
      </c>
      <c r="J342" s="85">
        <v>882</v>
      </c>
      <c r="K342" s="85">
        <v>877</v>
      </c>
      <c r="L342" s="85">
        <v>872</v>
      </c>
    </row>
    <row r="343" spans="2:12" s="62" customFormat="1" x14ac:dyDescent="0.25">
      <c r="B343" s="20" t="s">
        <v>0</v>
      </c>
      <c r="C343" s="20" t="s">
        <v>480</v>
      </c>
      <c r="D343" s="20" t="s">
        <v>2</v>
      </c>
      <c r="E343" s="20" t="s">
        <v>269</v>
      </c>
      <c r="F343" s="20" t="s">
        <v>1056</v>
      </c>
      <c r="G343" s="20" t="s">
        <v>67</v>
      </c>
      <c r="H343" s="57">
        <v>19</v>
      </c>
      <c r="I343" s="20" t="s">
        <v>270</v>
      </c>
      <c r="J343" s="85">
        <v>882</v>
      </c>
      <c r="K343" s="85">
        <v>877</v>
      </c>
      <c r="L343" s="85">
        <v>872</v>
      </c>
    </row>
    <row r="344" spans="2:12" s="62" customFormat="1" x14ac:dyDescent="0.25">
      <c r="B344" s="20" t="s">
        <v>0</v>
      </c>
      <c r="C344" s="20" t="s">
        <v>480</v>
      </c>
      <c r="D344" s="20" t="s">
        <v>2</v>
      </c>
      <c r="E344" s="20" t="s">
        <v>269</v>
      </c>
      <c r="F344" s="20" t="s">
        <v>1057</v>
      </c>
      <c r="G344" s="20" t="s">
        <v>268</v>
      </c>
      <c r="H344" s="57">
        <v>3</v>
      </c>
      <c r="I344" s="20" t="s">
        <v>270</v>
      </c>
      <c r="J344" s="85">
        <v>333</v>
      </c>
      <c r="K344" s="85">
        <v>328</v>
      </c>
      <c r="L344" s="85">
        <v>323</v>
      </c>
    </row>
    <row r="345" spans="2:12" s="62" customFormat="1" x14ac:dyDescent="0.25">
      <c r="B345" s="20" t="s">
        <v>0</v>
      </c>
      <c r="C345" s="20" t="s">
        <v>480</v>
      </c>
      <c r="D345" s="20" t="s">
        <v>71</v>
      </c>
      <c r="E345" s="20" t="s">
        <v>269</v>
      </c>
      <c r="F345" s="20" t="s">
        <v>1056</v>
      </c>
      <c r="G345" s="20" t="s">
        <v>970</v>
      </c>
      <c r="H345" s="57">
        <v>94</v>
      </c>
      <c r="I345" s="20" t="s">
        <v>270</v>
      </c>
      <c r="J345" s="85">
        <v>882</v>
      </c>
      <c r="K345" s="85">
        <v>877</v>
      </c>
      <c r="L345" s="85">
        <v>872</v>
      </c>
    </row>
    <row r="346" spans="2:12" s="62" customFormat="1" x14ac:dyDescent="0.25">
      <c r="B346" s="20" t="s">
        <v>0</v>
      </c>
      <c r="C346" s="20" t="s">
        <v>480</v>
      </c>
      <c r="D346" s="20" t="s">
        <v>72</v>
      </c>
      <c r="E346" s="20" t="s">
        <v>269</v>
      </c>
      <c r="F346" s="20" t="s">
        <v>1056</v>
      </c>
      <c r="G346" s="20" t="s">
        <v>268</v>
      </c>
      <c r="H346" s="57">
        <v>86</v>
      </c>
      <c r="I346" s="20" t="s">
        <v>270</v>
      </c>
      <c r="J346" s="85">
        <v>882</v>
      </c>
      <c r="K346" s="85">
        <v>877</v>
      </c>
      <c r="L346" s="85">
        <v>872</v>
      </c>
    </row>
    <row r="347" spans="2:12" s="62" customFormat="1" x14ac:dyDescent="0.25">
      <c r="B347" s="20" t="s">
        <v>0</v>
      </c>
      <c r="C347" s="20" t="s">
        <v>480</v>
      </c>
      <c r="D347" s="20" t="s">
        <v>73</v>
      </c>
      <c r="E347" s="20" t="s">
        <v>269</v>
      </c>
      <c r="F347" s="20" t="s">
        <v>1056</v>
      </c>
      <c r="G347" s="20" t="s">
        <v>459</v>
      </c>
      <c r="H347" s="57">
        <v>221</v>
      </c>
      <c r="I347" s="20" t="s">
        <v>270</v>
      </c>
      <c r="J347" s="85">
        <v>747</v>
      </c>
      <c r="K347" s="85">
        <v>742</v>
      </c>
      <c r="L347" s="85">
        <v>737</v>
      </c>
    </row>
    <row r="348" spans="2:12" s="62" customFormat="1" x14ac:dyDescent="0.25">
      <c r="B348" s="20" t="s">
        <v>0</v>
      </c>
      <c r="C348" s="20" t="s">
        <v>480</v>
      </c>
      <c r="D348" s="20" t="s">
        <v>74</v>
      </c>
      <c r="E348" s="20" t="s">
        <v>269</v>
      </c>
      <c r="F348" s="20" t="s">
        <v>1057</v>
      </c>
      <c r="G348" s="20" t="s">
        <v>268</v>
      </c>
      <c r="H348" s="57">
        <v>32</v>
      </c>
      <c r="I348" s="20" t="s">
        <v>270</v>
      </c>
      <c r="J348" s="85">
        <v>333</v>
      </c>
      <c r="K348" s="85">
        <v>328</v>
      </c>
      <c r="L348" s="85">
        <v>323</v>
      </c>
    </row>
    <row r="349" spans="2:12" s="62" customFormat="1" x14ac:dyDescent="0.25">
      <c r="B349" s="20" t="s">
        <v>0</v>
      </c>
      <c r="C349" s="20" t="s">
        <v>480</v>
      </c>
      <c r="D349" s="20" t="s">
        <v>24</v>
      </c>
      <c r="E349" s="20" t="s">
        <v>269</v>
      </c>
      <c r="F349" s="20" t="s">
        <v>1056</v>
      </c>
      <c r="G349" s="20" t="s">
        <v>75</v>
      </c>
      <c r="H349" s="57">
        <v>40</v>
      </c>
      <c r="I349" s="20" t="s">
        <v>270</v>
      </c>
      <c r="J349" s="85">
        <v>1107</v>
      </c>
      <c r="K349" s="85">
        <v>1102</v>
      </c>
      <c r="L349" s="85">
        <v>1097</v>
      </c>
    </row>
    <row r="350" spans="2:12" s="62" customFormat="1" x14ac:dyDescent="0.25">
      <c r="B350" s="20" t="s">
        <v>0</v>
      </c>
      <c r="C350" s="20" t="s">
        <v>480</v>
      </c>
      <c r="D350" s="20" t="s">
        <v>76</v>
      </c>
      <c r="E350" s="20" t="s">
        <v>269</v>
      </c>
      <c r="F350" s="20" t="s">
        <v>1056</v>
      </c>
      <c r="G350" s="20" t="s">
        <v>268</v>
      </c>
      <c r="H350" s="57">
        <v>35</v>
      </c>
      <c r="I350" s="20" t="s">
        <v>270</v>
      </c>
      <c r="J350" s="85">
        <v>1107</v>
      </c>
      <c r="K350" s="85">
        <v>1102</v>
      </c>
      <c r="L350" s="85">
        <v>1097</v>
      </c>
    </row>
    <row r="351" spans="2:12" s="62" customFormat="1" x14ac:dyDescent="0.25">
      <c r="B351" s="20" t="s">
        <v>0</v>
      </c>
      <c r="C351" s="20" t="s">
        <v>480</v>
      </c>
      <c r="D351" s="20" t="s">
        <v>77</v>
      </c>
      <c r="E351" s="20" t="s">
        <v>269</v>
      </c>
      <c r="F351" s="20" t="s">
        <v>1056</v>
      </c>
      <c r="G351" s="20" t="s">
        <v>268</v>
      </c>
      <c r="H351" s="57">
        <v>54</v>
      </c>
      <c r="I351" s="20" t="s">
        <v>270</v>
      </c>
      <c r="J351" s="85">
        <v>792</v>
      </c>
      <c r="K351" s="85">
        <v>787</v>
      </c>
      <c r="L351" s="85">
        <v>782</v>
      </c>
    </row>
    <row r="352" spans="2:12" s="62" customFormat="1" x14ac:dyDescent="0.25">
      <c r="B352" s="20" t="s">
        <v>0</v>
      </c>
      <c r="C352" s="20" t="s">
        <v>480</v>
      </c>
      <c r="D352" s="20" t="s">
        <v>78</v>
      </c>
      <c r="E352" s="20" t="s">
        <v>269</v>
      </c>
      <c r="F352" s="20" t="s">
        <v>1056</v>
      </c>
      <c r="G352" s="20" t="s">
        <v>268</v>
      </c>
      <c r="H352" s="57">
        <v>304</v>
      </c>
      <c r="I352" s="20" t="s">
        <v>270</v>
      </c>
      <c r="J352" s="85">
        <v>881.1</v>
      </c>
      <c r="K352" s="85">
        <v>876.1</v>
      </c>
      <c r="L352" s="85">
        <v>871.1</v>
      </c>
    </row>
    <row r="353" spans="2:12" s="62" customFormat="1" x14ac:dyDescent="0.25">
      <c r="B353" s="20" t="s">
        <v>0</v>
      </c>
      <c r="C353" s="20" t="s">
        <v>480</v>
      </c>
      <c r="D353" s="20" t="s">
        <v>79</v>
      </c>
      <c r="E353" s="20" t="s">
        <v>269</v>
      </c>
      <c r="F353" s="20" t="s">
        <v>1056</v>
      </c>
      <c r="G353" s="20" t="s">
        <v>268</v>
      </c>
      <c r="H353" s="57">
        <v>42</v>
      </c>
      <c r="I353" s="20" t="s">
        <v>270</v>
      </c>
      <c r="J353" s="85">
        <v>810</v>
      </c>
      <c r="K353" s="85">
        <v>805</v>
      </c>
      <c r="L353" s="85">
        <v>800</v>
      </c>
    </row>
    <row r="354" spans="2:12" s="62" customFormat="1" x14ac:dyDescent="0.25">
      <c r="B354" s="20" t="s">
        <v>0</v>
      </c>
      <c r="C354" s="20" t="s">
        <v>480</v>
      </c>
      <c r="D354" s="20" t="s">
        <v>80</v>
      </c>
      <c r="E354" s="20" t="s">
        <v>269</v>
      </c>
      <c r="F354" s="20" t="s">
        <v>1056</v>
      </c>
      <c r="G354" s="20" t="s">
        <v>268</v>
      </c>
      <c r="H354" s="57">
        <v>44</v>
      </c>
      <c r="I354" s="20" t="s">
        <v>270</v>
      </c>
      <c r="J354" s="85">
        <v>810</v>
      </c>
      <c r="K354" s="85">
        <v>805</v>
      </c>
      <c r="L354" s="85">
        <v>800</v>
      </c>
    </row>
    <row r="355" spans="2:12" s="62" customFormat="1" x14ac:dyDescent="0.25">
      <c r="B355" s="20" t="s">
        <v>0</v>
      </c>
      <c r="C355" s="20" t="s">
        <v>480</v>
      </c>
      <c r="D355" s="20" t="s">
        <v>81</v>
      </c>
      <c r="E355" s="20" t="s">
        <v>269</v>
      </c>
      <c r="F355" s="20" t="s">
        <v>1056</v>
      </c>
      <c r="G355" s="20" t="s">
        <v>268</v>
      </c>
      <c r="H355" s="57">
        <v>34</v>
      </c>
      <c r="I355" s="20" t="s">
        <v>270</v>
      </c>
      <c r="J355" s="85">
        <v>810</v>
      </c>
      <c r="K355" s="85">
        <v>805</v>
      </c>
      <c r="L355" s="85">
        <v>800</v>
      </c>
    </row>
    <row r="356" spans="2:12" s="62" customFormat="1" x14ac:dyDescent="0.25">
      <c r="B356" s="20" t="s">
        <v>0</v>
      </c>
      <c r="C356" s="20" t="s">
        <v>480</v>
      </c>
      <c r="D356" s="20" t="s">
        <v>82</v>
      </c>
      <c r="E356" s="20" t="s">
        <v>269</v>
      </c>
      <c r="F356" s="20" t="s">
        <v>1057</v>
      </c>
      <c r="G356" s="20" t="s">
        <v>627</v>
      </c>
      <c r="H356" s="57">
        <v>1362</v>
      </c>
      <c r="I356" s="20" t="s">
        <v>270</v>
      </c>
      <c r="J356" s="85">
        <v>315</v>
      </c>
      <c r="K356" s="85">
        <v>310</v>
      </c>
      <c r="L356" s="85">
        <v>305</v>
      </c>
    </row>
    <row r="357" spans="2:12" s="62" customFormat="1" x14ac:dyDescent="0.25">
      <c r="B357" s="20" t="s">
        <v>0</v>
      </c>
      <c r="C357" s="20" t="s">
        <v>480</v>
      </c>
      <c r="D357" s="20" t="s">
        <v>82</v>
      </c>
      <c r="E357" s="20" t="s">
        <v>269</v>
      </c>
      <c r="F357" s="20" t="s">
        <v>1056</v>
      </c>
      <c r="G357" s="20" t="s">
        <v>83</v>
      </c>
      <c r="H357" s="57">
        <v>307</v>
      </c>
      <c r="I357" s="20" t="s">
        <v>279</v>
      </c>
      <c r="J357" s="85">
        <v>792</v>
      </c>
      <c r="K357" s="85">
        <v>787</v>
      </c>
      <c r="L357" s="85">
        <v>782</v>
      </c>
    </row>
    <row r="358" spans="2:12" s="62" customFormat="1" x14ac:dyDescent="0.25">
      <c r="B358" s="20" t="s">
        <v>0</v>
      </c>
      <c r="C358" s="20" t="s">
        <v>480</v>
      </c>
      <c r="D358" s="20" t="s">
        <v>84</v>
      </c>
      <c r="E358" s="20" t="s">
        <v>269</v>
      </c>
      <c r="F358" s="20" t="s">
        <v>1056</v>
      </c>
      <c r="G358" s="20" t="s">
        <v>268</v>
      </c>
      <c r="H358" s="57">
        <v>179</v>
      </c>
      <c r="I358" s="20" t="s">
        <v>270</v>
      </c>
      <c r="J358" s="85">
        <v>810</v>
      </c>
      <c r="K358" s="85">
        <v>805</v>
      </c>
      <c r="L358" s="85">
        <v>800</v>
      </c>
    </row>
    <row r="359" spans="2:12" s="62" customFormat="1" x14ac:dyDescent="0.25">
      <c r="B359" s="20" t="s">
        <v>0</v>
      </c>
      <c r="C359" s="20" t="s">
        <v>480</v>
      </c>
      <c r="D359" s="20" t="s">
        <v>85</v>
      </c>
      <c r="E359" s="20" t="s">
        <v>269</v>
      </c>
      <c r="F359" s="20" t="s">
        <v>1056</v>
      </c>
      <c r="G359" s="20" t="s">
        <v>86</v>
      </c>
      <c r="H359" s="57">
        <v>31</v>
      </c>
      <c r="I359" s="20" t="s">
        <v>270</v>
      </c>
      <c r="J359" s="85">
        <v>1017</v>
      </c>
      <c r="K359" s="85">
        <v>1012</v>
      </c>
      <c r="L359" s="85">
        <v>1007</v>
      </c>
    </row>
    <row r="360" spans="2:12" s="62" customFormat="1" x14ac:dyDescent="0.25">
      <c r="B360" s="20" t="s">
        <v>0</v>
      </c>
      <c r="C360" s="20" t="s">
        <v>480</v>
      </c>
      <c r="D360" s="20" t="s">
        <v>87</v>
      </c>
      <c r="E360" s="20" t="s">
        <v>269</v>
      </c>
      <c r="F360" s="20" t="s">
        <v>1056</v>
      </c>
      <c r="G360" s="20" t="s">
        <v>268</v>
      </c>
      <c r="H360" s="57">
        <v>40</v>
      </c>
      <c r="I360" s="20" t="s">
        <v>270</v>
      </c>
      <c r="J360" s="85">
        <v>972</v>
      </c>
      <c r="K360" s="85">
        <v>967</v>
      </c>
      <c r="L360" s="85">
        <v>962</v>
      </c>
    </row>
    <row r="361" spans="2:12" s="62" customFormat="1" x14ac:dyDescent="0.25">
      <c r="B361" s="20" t="s">
        <v>0</v>
      </c>
      <c r="C361" s="20" t="s">
        <v>480</v>
      </c>
      <c r="D361" s="20" t="s">
        <v>88</v>
      </c>
      <c r="E361" s="20" t="s">
        <v>269</v>
      </c>
      <c r="F361" s="20" t="s">
        <v>1056</v>
      </c>
      <c r="G361" s="20" t="s">
        <v>268</v>
      </c>
      <c r="H361" s="57">
        <v>30</v>
      </c>
      <c r="I361" s="20" t="s">
        <v>270</v>
      </c>
      <c r="J361" s="85">
        <v>792</v>
      </c>
      <c r="K361" s="85">
        <v>787</v>
      </c>
      <c r="L361" s="85">
        <v>782</v>
      </c>
    </row>
    <row r="362" spans="2:12" s="62" customFormat="1" x14ac:dyDescent="0.25">
      <c r="B362" s="20" t="s">
        <v>0</v>
      </c>
      <c r="C362" s="20" t="s">
        <v>480</v>
      </c>
      <c r="D362" s="20" t="s">
        <v>10</v>
      </c>
      <c r="E362" s="20" t="s">
        <v>269</v>
      </c>
      <c r="F362" s="20" t="s">
        <v>1056</v>
      </c>
      <c r="G362" s="20" t="s">
        <v>89</v>
      </c>
      <c r="H362" s="57">
        <v>18</v>
      </c>
      <c r="I362" s="20" t="s">
        <v>270</v>
      </c>
      <c r="J362" s="85">
        <v>657</v>
      </c>
      <c r="K362" s="85">
        <v>652</v>
      </c>
      <c r="L362" s="85">
        <v>647</v>
      </c>
    </row>
    <row r="363" spans="2:12" s="62" customFormat="1" x14ac:dyDescent="0.25">
      <c r="B363" s="20" t="s">
        <v>0</v>
      </c>
      <c r="C363" s="20" t="s">
        <v>480</v>
      </c>
      <c r="D363" s="20" t="s">
        <v>90</v>
      </c>
      <c r="E363" s="20" t="s">
        <v>269</v>
      </c>
      <c r="F363" s="20" t="s">
        <v>1057</v>
      </c>
      <c r="G363" s="20">
        <v>0.71</v>
      </c>
      <c r="H363" s="57">
        <v>6</v>
      </c>
      <c r="I363" s="20" t="s">
        <v>270</v>
      </c>
      <c r="J363" s="85">
        <v>72</v>
      </c>
      <c r="K363" s="85">
        <v>67</v>
      </c>
      <c r="L363" s="85">
        <v>62</v>
      </c>
    </row>
    <row r="364" spans="2:12" s="62" customFormat="1" x14ac:dyDescent="0.25">
      <c r="B364" s="20" t="s">
        <v>0</v>
      </c>
      <c r="C364" s="20" t="s">
        <v>480</v>
      </c>
      <c r="D364" s="20" t="s">
        <v>91</v>
      </c>
      <c r="E364" s="20" t="s">
        <v>269</v>
      </c>
      <c r="F364" s="20" t="s">
        <v>1056</v>
      </c>
      <c r="G364" s="20" t="s">
        <v>268</v>
      </c>
      <c r="H364" s="57">
        <v>29</v>
      </c>
      <c r="I364" s="20" t="s">
        <v>270</v>
      </c>
      <c r="J364" s="85">
        <v>1035</v>
      </c>
      <c r="K364" s="85">
        <v>1030</v>
      </c>
      <c r="L364" s="85">
        <v>1025</v>
      </c>
    </row>
    <row r="365" spans="2:12" s="62" customFormat="1" x14ac:dyDescent="0.25">
      <c r="B365" s="20" t="s">
        <v>0</v>
      </c>
      <c r="C365" s="20" t="s">
        <v>480</v>
      </c>
      <c r="D365" s="20" t="s">
        <v>92</v>
      </c>
      <c r="E365" s="20" t="s">
        <v>269</v>
      </c>
      <c r="F365" s="20" t="s">
        <v>1056</v>
      </c>
      <c r="G365" s="20" t="s">
        <v>93</v>
      </c>
      <c r="H365" s="57">
        <v>7</v>
      </c>
      <c r="I365" s="20" t="s">
        <v>270</v>
      </c>
      <c r="J365" s="85">
        <v>702</v>
      </c>
      <c r="K365" s="85">
        <v>697</v>
      </c>
      <c r="L365" s="85">
        <v>692</v>
      </c>
    </row>
    <row r="366" spans="2:12" s="62" customFormat="1" x14ac:dyDescent="0.25">
      <c r="B366" s="20" t="s">
        <v>0</v>
      </c>
      <c r="C366" s="20" t="s">
        <v>480</v>
      </c>
      <c r="D366" s="20" t="s">
        <v>94</v>
      </c>
      <c r="E366" s="20" t="s">
        <v>1313</v>
      </c>
      <c r="F366" s="20" t="s">
        <v>1056</v>
      </c>
      <c r="G366" s="20" t="s">
        <v>268</v>
      </c>
      <c r="H366" s="57">
        <v>116</v>
      </c>
      <c r="I366" s="20" t="s">
        <v>270</v>
      </c>
      <c r="J366" s="85">
        <v>972</v>
      </c>
      <c r="K366" s="85">
        <v>967</v>
      </c>
      <c r="L366" s="85">
        <v>962</v>
      </c>
    </row>
    <row r="367" spans="2:12" s="62" customFormat="1" x14ac:dyDescent="0.25">
      <c r="B367" s="20" t="s">
        <v>0</v>
      </c>
      <c r="C367" s="20" t="s">
        <v>480</v>
      </c>
      <c r="D367" s="20" t="s">
        <v>95</v>
      </c>
      <c r="E367" s="20" t="s">
        <v>269</v>
      </c>
      <c r="F367" s="20" t="s">
        <v>1056</v>
      </c>
      <c r="G367" s="20" t="s">
        <v>577</v>
      </c>
      <c r="H367" s="57">
        <v>12</v>
      </c>
      <c r="I367" s="20" t="s">
        <v>442</v>
      </c>
      <c r="J367" s="85">
        <v>225</v>
      </c>
      <c r="K367" s="85">
        <v>220</v>
      </c>
      <c r="L367" s="85">
        <v>215</v>
      </c>
    </row>
    <row r="368" spans="2:12" s="62" customFormat="1" x14ac:dyDescent="0.25">
      <c r="B368" s="20" t="s">
        <v>0</v>
      </c>
      <c r="C368" s="20" t="s">
        <v>480</v>
      </c>
      <c r="D368" s="20" t="s">
        <v>96</v>
      </c>
      <c r="E368" s="20" t="s">
        <v>269</v>
      </c>
      <c r="F368" s="20" t="s">
        <v>1056</v>
      </c>
      <c r="G368" s="20">
        <v>5.5</v>
      </c>
      <c r="H368" s="57">
        <v>61</v>
      </c>
      <c r="I368" s="20" t="s">
        <v>270</v>
      </c>
      <c r="J368" s="85">
        <v>1017</v>
      </c>
      <c r="K368" s="85">
        <v>1012</v>
      </c>
      <c r="L368" s="85">
        <v>1007</v>
      </c>
    </row>
    <row r="369" spans="2:12" s="62" customFormat="1" x14ac:dyDescent="0.25">
      <c r="B369" s="20" t="s">
        <v>0</v>
      </c>
      <c r="C369" s="20" t="s">
        <v>480</v>
      </c>
      <c r="D369" s="20" t="s">
        <v>97</v>
      </c>
      <c r="E369" s="20" t="s">
        <v>269</v>
      </c>
      <c r="F369" s="20" t="s">
        <v>1056</v>
      </c>
      <c r="G369" s="20" t="s">
        <v>1038</v>
      </c>
      <c r="H369" s="57">
        <v>82</v>
      </c>
      <c r="I369" s="20" t="s">
        <v>270</v>
      </c>
      <c r="J369" s="85">
        <v>1017</v>
      </c>
      <c r="K369" s="85">
        <v>1012</v>
      </c>
      <c r="L369" s="85">
        <v>1007</v>
      </c>
    </row>
    <row r="370" spans="2:12" s="62" customFormat="1" x14ac:dyDescent="0.25">
      <c r="B370" s="20" t="s">
        <v>0</v>
      </c>
      <c r="C370" s="20" t="s">
        <v>480</v>
      </c>
      <c r="D370" s="20" t="s">
        <v>98</v>
      </c>
      <c r="E370" s="20" t="s">
        <v>269</v>
      </c>
      <c r="F370" s="20" t="s">
        <v>1056</v>
      </c>
      <c r="G370" s="20" t="s">
        <v>99</v>
      </c>
      <c r="H370" s="57">
        <v>15</v>
      </c>
      <c r="I370" s="20" t="s">
        <v>270</v>
      </c>
      <c r="J370" s="85">
        <v>1062</v>
      </c>
      <c r="K370" s="85">
        <v>1057</v>
      </c>
      <c r="L370" s="85">
        <v>1052</v>
      </c>
    </row>
    <row r="371" spans="2:12" s="62" customFormat="1" x14ac:dyDescent="0.25">
      <c r="B371" s="20" t="s">
        <v>0</v>
      </c>
      <c r="C371" s="20" t="s">
        <v>480</v>
      </c>
      <c r="D371" s="20" t="s">
        <v>98</v>
      </c>
      <c r="E371" s="20" t="s">
        <v>269</v>
      </c>
      <c r="F371" s="20" t="s">
        <v>1056</v>
      </c>
      <c r="G371" s="20" t="s">
        <v>268</v>
      </c>
      <c r="H371" s="57">
        <v>65</v>
      </c>
      <c r="I371" s="20" t="s">
        <v>270</v>
      </c>
      <c r="J371" s="85">
        <v>882</v>
      </c>
      <c r="K371" s="85">
        <v>877</v>
      </c>
      <c r="L371" s="85">
        <v>872</v>
      </c>
    </row>
    <row r="372" spans="2:12" s="62" customFormat="1" x14ac:dyDescent="0.25">
      <c r="B372" s="20" t="s">
        <v>0</v>
      </c>
      <c r="C372" s="20" t="s">
        <v>480</v>
      </c>
      <c r="D372" s="20" t="s">
        <v>102</v>
      </c>
      <c r="E372" s="20" t="s">
        <v>269</v>
      </c>
      <c r="F372" s="20" t="s">
        <v>1056</v>
      </c>
      <c r="G372" s="20" t="s">
        <v>268</v>
      </c>
      <c r="H372" s="57">
        <v>71</v>
      </c>
      <c r="I372" s="20" t="s">
        <v>270</v>
      </c>
      <c r="J372" s="85">
        <v>1017</v>
      </c>
      <c r="K372" s="85">
        <v>1012</v>
      </c>
      <c r="L372" s="85">
        <v>1007</v>
      </c>
    </row>
    <row r="373" spans="2:12" s="62" customFormat="1" x14ac:dyDescent="0.25">
      <c r="B373" s="20" t="s">
        <v>0</v>
      </c>
      <c r="C373" s="20" t="s">
        <v>480</v>
      </c>
      <c r="D373" s="20" t="s">
        <v>103</v>
      </c>
      <c r="E373" s="20" t="s">
        <v>269</v>
      </c>
      <c r="F373" s="20" t="s">
        <v>1056</v>
      </c>
      <c r="G373" s="20" t="s">
        <v>104</v>
      </c>
      <c r="H373" s="57">
        <v>74</v>
      </c>
      <c r="I373" s="20" t="s">
        <v>270</v>
      </c>
      <c r="J373" s="85">
        <v>1062</v>
      </c>
      <c r="K373" s="85">
        <v>1057</v>
      </c>
      <c r="L373" s="85">
        <v>1052</v>
      </c>
    </row>
    <row r="374" spans="2:12" s="62" customFormat="1" x14ac:dyDescent="0.25">
      <c r="B374" s="20" t="s">
        <v>0</v>
      </c>
      <c r="C374" s="20" t="s">
        <v>480</v>
      </c>
      <c r="D374" s="20" t="s">
        <v>105</v>
      </c>
      <c r="E374" s="20" t="s">
        <v>1313</v>
      </c>
      <c r="F374" s="20" t="s">
        <v>1056</v>
      </c>
      <c r="G374" s="20" t="s">
        <v>616</v>
      </c>
      <c r="H374" s="57">
        <v>451</v>
      </c>
      <c r="I374" s="20" t="s">
        <v>270</v>
      </c>
      <c r="J374" s="85">
        <v>1062</v>
      </c>
      <c r="K374" s="85">
        <v>1057</v>
      </c>
      <c r="L374" s="85">
        <v>1052</v>
      </c>
    </row>
    <row r="375" spans="2:12" s="62" customFormat="1" x14ac:dyDescent="0.25">
      <c r="B375" s="20" t="s">
        <v>0</v>
      </c>
      <c r="C375" s="20" t="s">
        <v>480</v>
      </c>
      <c r="D375" s="20" t="s">
        <v>106</v>
      </c>
      <c r="E375" s="20" t="s">
        <v>269</v>
      </c>
      <c r="F375" s="20" t="s">
        <v>1056</v>
      </c>
      <c r="G375" s="20" t="s">
        <v>268</v>
      </c>
      <c r="H375" s="57">
        <v>83</v>
      </c>
      <c r="I375" s="20" t="s">
        <v>270</v>
      </c>
      <c r="J375" s="85">
        <v>972</v>
      </c>
      <c r="K375" s="85">
        <v>967</v>
      </c>
      <c r="L375" s="85">
        <v>962</v>
      </c>
    </row>
    <row r="376" spans="2:12" s="62" customFormat="1" x14ac:dyDescent="0.25">
      <c r="B376" s="20" t="s">
        <v>0</v>
      </c>
      <c r="C376" s="20" t="s">
        <v>480</v>
      </c>
      <c r="D376" s="20" t="s">
        <v>107</v>
      </c>
      <c r="E376" s="20" t="s">
        <v>269</v>
      </c>
      <c r="F376" s="20" t="s">
        <v>1056</v>
      </c>
      <c r="G376" s="20" t="s">
        <v>108</v>
      </c>
      <c r="H376" s="57">
        <v>17</v>
      </c>
      <c r="I376" s="20" t="s">
        <v>270</v>
      </c>
      <c r="J376" s="85">
        <v>792</v>
      </c>
      <c r="K376" s="85">
        <v>787</v>
      </c>
      <c r="L376" s="85">
        <v>782</v>
      </c>
    </row>
    <row r="377" spans="2:12" s="62" customFormat="1" x14ac:dyDescent="0.25">
      <c r="B377" s="20" t="s">
        <v>0</v>
      </c>
      <c r="C377" s="20" t="s">
        <v>480</v>
      </c>
      <c r="D377" s="20" t="s">
        <v>110</v>
      </c>
      <c r="E377" s="20" t="s">
        <v>1445</v>
      </c>
      <c r="F377" s="20" t="s">
        <v>1056</v>
      </c>
      <c r="G377" s="20" t="s">
        <v>578</v>
      </c>
      <c r="H377" s="57">
        <v>257</v>
      </c>
      <c r="I377" s="20" t="s">
        <v>270</v>
      </c>
      <c r="J377" s="85">
        <v>1062</v>
      </c>
      <c r="K377" s="85">
        <v>1057</v>
      </c>
      <c r="L377" s="85">
        <v>1052</v>
      </c>
    </row>
    <row r="378" spans="2:12" s="62" customFormat="1" x14ac:dyDescent="0.25">
      <c r="B378" s="20" t="s">
        <v>0</v>
      </c>
      <c r="C378" s="20" t="s">
        <v>480</v>
      </c>
      <c r="D378" s="20" t="s">
        <v>628</v>
      </c>
      <c r="E378" s="20" t="s">
        <v>269</v>
      </c>
      <c r="F378" s="20" t="s">
        <v>1056</v>
      </c>
      <c r="G378" s="20">
        <v>0.56999999999999995</v>
      </c>
      <c r="H378" s="57">
        <v>13</v>
      </c>
      <c r="I378" s="20" t="s">
        <v>270</v>
      </c>
      <c r="J378" s="85">
        <v>225</v>
      </c>
      <c r="K378" s="85">
        <v>220</v>
      </c>
      <c r="L378" s="85">
        <v>215</v>
      </c>
    </row>
    <row r="379" spans="2:12" s="62" customFormat="1" x14ac:dyDescent="0.25">
      <c r="B379" s="20" t="s">
        <v>0</v>
      </c>
      <c r="C379" s="20" t="s">
        <v>480</v>
      </c>
      <c r="D379" s="20" t="s">
        <v>112</v>
      </c>
      <c r="E379" s="20" t="s">
        <v>1313</v>
      </c>
      <c r="F379" s="20" t="s">
        <v>1056</v>
      </c>
      <c r="G379" s="20">
        <v>5.88</v>
      </c>
      <c r="H379" s="57">
        <v>545</v>
      </c>
      <c r="I379" s="20" t="s">
        <v>270</v>
      </c>
      <c r="J379" s="85">
        <v>972</v>
      </c>
      <c r="K379" s="85">
        <v>967</v>
      </c>
      <c r="L379" s="85">
        <v>962</v>
      </c>
    </row>
    <row r="380" spans="2:12" s="62" customFormat="1" x14ac:dyDescent="0.25">
      <c r="B380" s="20" t="s">
        <v>0</v>
      </c>
      <c r="C380" s="20" t="s">
        <v>480</v>
      </c>
      <c r="D380" s="20" t="s">
        <v>629</v>
      </c>
      <c r="E380" s="20" t="s">
        <v>1313</v>
      </c>
      <c r="F380" s="20" t="s">
        <v>1056</v>
      </c>
      <c r="G380" s="20" t="s">
        <v>268</v>
      </c>
      <c r="H380" s="57">
        <v>207</v>
      </c>
      <c r="I380" s="20" t="s">
        <v>270</v>
      </c>
      <c r="J380" s="85">
        <v>1062</v>
      </c>
      <c r="K380" s="85">
        <v>1057</v>
      </c>
      <c r="L380" s="85">
        <v>1052</v>
      </c>
    </row>
    <row r="381" spans="2:12" s="62" customFormat="1" x14ac:dyDescent="0.25">
      <c r="B381" s="20" t="s">
        <v>0</v>
      </c>
      <c r="C381" s="20" t="s">
        <v>480</v>
      </c>
      <c r="D381" s="20" t="s">
        <v>244</v>
      </c>
      <c r="E381" s="20" t="s">
        <v>269</v>
      </c>
      <c r="F381" s="20" t="s">
        <v>1056</v>
      </c>
      <c r="G381" s="20" t="s">
        <v>1095</v>
      </c>
      <c r="H381" s="57">
        <v>570</v>
      </c>
      <c r="I381" s="20" t="s">
        <v>272</v>
      </c>
      <c r="J381" s="85">
        <v>873</v>
      </c>
      <c r="K381" s="85">
        <v>868</v>
      </c>
      <c r="L381" s="85">
        <v>863</v>
      </c>
    </row>
    <row r="382" spans="2:12" s="62" customFormat="1" x14ac:dyDescent="0.25">
      <c r="B382" s="20" t="s">
        <v>0</v>
      </c>
      <c r="C382" s="20" t="s">
        <v>481</v>
      </c>
      <c r="D382" s="20" t="s">
        <v>439</v>
      </c>
      <c r="E382" s="20" t="s">
        <v>269</v>
      </c>
      <c r="F382" s="20" t="s">
        <v>1056</v>
      </c>
      <c r="G382" s="20" t="s">
        <v>997</v>
      </c>
      <c r="H382" s="57">
        <v>101</v>
      </c>
      <c r="I382" s="20" t="s">
        <v>270</v>
      </c>
      <c r="J382" s="85">
        <v>990</v>
      </c>
      <c r="K382" s="85">
        <v>985</v>
      </c>
      <c r="L382" s="85">
        <v>980</v>
      </c>
    </row>
    <row r="383" spans="2:12" s="62" customFormat="1" x14ac:dyDescent="0.25">
      <c r="B383" s="20" t="s">
        <v>0</v>
      </c>
      <c r="C383" s="20" t="s">
        <v>481</v>
      </c>
      <c r="D383" s="20" t="s">
        <v>219</v>
      </c>
      <c r="E383" s="20" t="s">
        <v>269</v>
      </c>
      <c r="F383" s="20" t="s">
        <v>1056</v>
      </c>
      <c r="G383" s="20" t="s">
        <v>1202</v>
      </c>
      <c r="H383" s="57">
        <v>770</v>
      </c>
      <c r="I383" s="20" t="s">
        <v>270</v>
      </c>
      <c r="J383" s="85">
        <v>1215</v>
      </c>
      <c r="K383" s="85">
        <v>1210</v>
      </c>
      <c r="L383" s="85">
        <v>1205</v>
      </c>
    </row>
    <row r="384" spans="2:12" s="62" customFormat="1" x14ac:dyDescent="0.25">
      <c r="B384" s="20" t="s">
        <v>0</v>
      </c>
      <c r="C384" s="20" t="s">
        <v>481</v>
      </c>
      <c r="D384" s="20" t="s">
        <v>114</v>
      </c>
      <c r="E384" s="20" t="s">
        <v>1313</v>
      </c>
      <c r="F384" s="20" t="s">
        <v>1056</v>
      </c>
      <c r="G384" s="20" t="s">
        <v>115</v>
      </c>
      <c r="H384" s="57">
        <v>8</v>
      </c>
      <c r="I384" s="20" t="s">
        <v>270</v>
      </c>
      <c r="J384" s="85">
        <v>1242</v>
      </c>
      <c r="K384" s="85">
        <v>1237</v>
      </c>
      <c r="L384" s="85">
        <v>1232</v>
      </c>
    </row>
    <row r="385" spans="2:13" s="62" customFormat="1" x14ac:dyDescent="0.25">
      <c r="B385" s="20" t="s">
        <v>0</v>
      </c>
      <c r="C385" s="20" t="s">
        <v>495</v>
      </c>
      <c r="D385" s="20" t="s">
        <v>261</v>
      </c>
      <c r="E385" s="20" t="s">
        <v>1313</v>
      </c>
      <c r="F385" s="20" t="s">
        <v>1056</v>
      </c>
      <c r="G385" s="20" t="s">
        <v>262</v>
      </c>
      <c r="H385" s="57">
        <v>806</v>
      </c>
      <c r="I385" s="20" t="s">
        <v>270</v>
      </c>
      <c r="J385" s="85">
        <v>117</v>
      </c>
      <c r="K385" s="85">
        <v>112</v>
      </c>
      <c r="L385" s="85">
        <v>107</v>
      </c>
    </row>
    <row r="386" spans="2:13" x14ac:dyDescent="0.25">
      <c r="B386" s="20" t="s">
        <v>0</v>
      </c>
      <c r="C386" s="20" t="s">
        <v>496</v>
      </c>
      <c r="D386" s="20" t="s">
        <v>223</v>
      </c>
      <c r="E386" s="20" t="s">
        <v>269</v>
      </c>
      <c r="F386" s="20" t="s">
        <v>1056</v>
      </c>
      <c r="G386" s="20">
        <v>3.48</v>
      </c>
      <c r="H386" s="57">
        <v>60</v>
      </c>
      <c r="I386" s="20" t="s">
        <v>270</v>
      </c>
      <c r="J386" s="85">
        <v>1197</v>
      </c>
      <c r="K386" s="85">
        <v>1192</v>
      </c>
      <c r="L386" s="85">
        <v>1187</v>
      </c>
      <c r="M386" s="62"/>
    </row>
    <row r="387" spans="2:13" x14ac:dyDescent="0.25">
      <c r="B387" s="20" t="s">
        <v>0</v>
      </c>
      <c r="C387" s="20" t="s">
        <v>496</v>
      </c>
      <c r="D387" s="20" t="s">
        <v>227</v>
      </c>
      <c r="E387" s="20" t="s">
        <v>1313</v>
      </c>
      <c r="F387" s="20" t="s">
        <v>1056</v>
      </c>
      <c r="G387" s="20" t="s">
        <v>460</v>
      </c>
      <c r="H387" s="57">
        <v>324</v>
      </c>
      <c r="I387" s="20" t="s">
        <v>270</v>
      </c>
      <c r="J387" s="85">
        <v>1197</v>
      </c>
      <c r="K387" s="85">
        <v>1192</v>
      </c>
      <c r="L387" s="85">
        <v>1187</v>
      </c>
      <c r="M387" s="62"/>
    </row>
    <row r="388" spans="2:13" x14ac:dyDescent="0.25">
      <c r="B388" s="20" t="s">
        <v>0</v>
      </c>
      <c r="C388" s="20" t="s">
        <v>496</v>
      </c>
      <c r="D388" s="20" t="s">
        <v>112</v>
      </c>
      <c r="E388" s="20" t="s">
        <v>269</v>
      </c>
      <c r="F388" s="20" t="s">
        <v>1056</v>
      </c>
      <c r="G388" s="20" t="s">
        <v>647</v>
      </c>
      <c r="H388" s="57">
        <v>32</v>
      </c>
      <c r="I388" s="20" t="s">
        <v>270</v>
      </c>
      <c r="J388" s="85">
        <v>1152</v>
      </c>
      <c r="K388" s="85">
        <v>1147</v>
      </c>
      <c r="L388" s="85">
        <v>1142</v>
      </c>
      <c r="M388" s="62"/>
    </row>
    <row r="389" spans="2:13" x14ac:dyDescent="0.25">
      <c r="B389" s="20" t="s">
        <v>0</v>
      </c>
      <c r="C389" s="20" t="s">
        <v>265</v>
      </c>
      <c r="D389" s="20" t="s">
        <v>29</v>
      </c>
      <c r="E389" s="20" t="s">
        <v>269</v>
      </c>
      <c r="F389" s="20" t="s">
        <v>1056</v>
      </c>
      <c r="G389" s="20" t="s">
        <v>268</v>
      </c>
      <c r="H389" s="57">
        <v>14</v>
      </c>
      <c r="I389" s="20" t="s">
        <v>272</v>
      </c>
      <c r="J389" s="85">
        <v>432</v>
      </c>
      <c r="K389" s="85">
        <v>427</v>
      </c>
      <c r="L389" s="85">
        <v>422</v>
      </c>
      <c r="M389" s="62"/>
    </row>
    <row r="390" spans="2:13" x14ac:dyDescent="0.25">
      <c r="B390" s="20" t="s">
        <v>0</v>
      </c>
      <c r="C390" s="20" t="s">
        <v>265</v>
      </c>
      <c r="D390" s="20" t="s">
        <v>648</v>
      </c>
      <c r="E390" s="20" t="s">
        <v>269</v>
      </c>
      <c r="F390" s="20" t="s">
        <v>1057</v>
      </c>
      <c r="G390" s="20">
        <v>6</v>
      </c>
      <c r="H390" s="57">
        <v>9</v>
      </c>
      <c r="I390" s="20" t="s">
        <v>272</v>
      </c>
      <c r="J390" s="85">
        <v>162</v>
      </c>
      <c r="K390" s="85">
        <v>157</v>
      </c>
      <c r="L390" s="85">
        <v>152</v>
      </c>
      <c r="M390" s="62"/>
    </row>
    <row r="391" spans="2:13" x14ac:dyDescent="0.25">
      <c r="B391" s="20" t="s">
        <v>0</v>
      </c>
      <c r="C391" s="20" t="s">
        <v>265</v>
      </c>
      <c r="D391" s="20" t="s">
        <v>54</v>
      </c>
      <c r="E391" s="20" t="s">
        <v>269</v>
      </c>
      <c r="F391" s="20" t="s">
        <v>1057</v>
      </c>
      <c r="G391" s="20">
        <v>6</v>
      </c>
      <c r="H391" s="57">
        <v>2</v>
      </c>
      <c r="I391" s="20" t="s">
        <v>272</v>
      </c>
      <c r="J391" s="85">
        <v>162</v>
      </c>
      <c r="K391" s="85">
        <v>157</v>
      </c>
      <c r="L391" s="85">
        <v>152</v>
      </c>
      <c r="M391" s="62"/>
    </row>
    <row r="392" spans="2:13" x14ac:dyDescent="0.25">
      <c r="B392" s="20" t="s">
        <v>0</v>
      </c>
      <c r="C392" s="20" t="s">
        <v>265</v>
      </c>
      <c r="D392" s="20" t="s">
        <v>263</v>
      </c>
      <c r="E392" s="20" t="s">
        <v>269</v>
      </c>
      <c r="F392" s="20" t="s">
        <v>1057</v>
      </c>
      <c r="G392" s="20">
        <v>2.78</v>
      </c>
      <c r="H392" s="57">
        <v>7</v>
      </c>
      <c r="I392" s="20" t="s">
        <v>272</v>
      </c>
      <c r="J392" s="85">
        <v>162</v>
      </c>
      <c r="K392" s="85">
        <v>157</v>
      </c>
      <c r="L392" s="85">
        <v>152</v>
      </c>
      <c r="M392" s="62"/>
    </row>
    <row r="393" spans="2:13" x14ac:dyDescent="0.25">
      <c r="B393" s="20" t="s">
        <v>0</v>
      </c>
      <c r="C393" s="20" t="s">
        <v>265</v>
      </c>
      <c r="D393" s="20" t="s">
        <v>649</v>
      </c>
      <c r="E393" s="20" t="s">
        <v>269</v>
      </c>
      <c r="F393" s="20" t="s">
        <v>1057</v>
      </c>
      <c r="G393" s="20">
        <v>5</v>
      </c>
      <c r="H393" s="57">
        <v>4</v>
      </c>
      <c r="I393" s="20" t="s">
        <v>272</v>
      </c>
      <c r="J393" s="85">
        <v>162</v>
      </c>
      <c r="K393" s="85">
        <v>157</v>
      </c>
      <c r="L393" s="85">
        <v>152</v>
      </c>
      <c r="M393" s="62"/>
    </row>
    <row r="394" spans="2:13" x14ac:dyDescent="0.25">
      <c r="B394" s="20" t="s">
        <v>0</v>
      </c>
      <c r="C394" s="20" t="s">
        <v>265</v>
      </c>
      <c r="D394" s="20" t="s">
        <v>20</v>
      </c>
      <c r="E394" s="20" t="s">
        <v>269</v>
      </c>
      <c r="F394" s="20" t="s">
        <v>1056</v>
      </c>
      <c r="G394" s="20" t="s">
        <v>783</v>
      </c>
      <c r="H394" s="57">
        <v>74</v>
      </c>
      <c r="I394" s="20" t="s">
        <v>272</v>
      </c>
      <c r="J394" s="85">
        <v>432</v>
      </c>
      <c r="K394" s="85">
        <v>427</v>
      </c>
      <c r="L394" s="85">
        <v>422</v>
      </c>
      <c r="M394" s="62"/>
    </row>
    <row r="395" spans="2:13" x14ac:dyDescent="0.25">
      <c r="B395" s="20" t="s">
        <v>0</v>
      </c>
      <c r="C395" s="20" t="s">
        <v>265</v>
      </c>
      <c r="D395" s="20" t="s">
        <v>650</v>
      </c>
      <c r="E395" s="20" t="s">
        <v>269</v>
      </c>
      <c r="F395" s="20" t="s">
        <v>1057</v>
      </c>
      <c r="G395" s="20">
        <v>6.01</v>
      </c>
      <c r="H395" s="57">
        <v>95</v>
      </c>
      <c r="I395" s="20" t="s">
        <v>272</v>
      </c>
      <c r="J395" s="85">
        <v>207</v>
      </c>
      <c r="K395" s="85">
        <v>202</v>
      </c>
      <c r="L395" s="85">
        <v>197</v>
      </c>
      <c r="M395" s="62"/>
    </row>
    <row r="396" spans="2:13" x14ac:dyDescent="0.25">
      <c r="B396" s="20" t="s">
        <v>0</v>
      </c>
      <c r="C396" s="20" t="s">
        <v>266</v>
      </c>
      <c r="D396" s="20" t="s">
        <v>29</v>
      </c>
      <c r="E396" s="20" t="s">
        <v>269</v>
      </c>
      <c r="F396" s="20" t="s">
        <v>1056</v>
      </c>
      <c r="G396" s="20" t="s">
        <v>268</v>
      </c>
      <c r="H396" s="57">
        <v>32</v>
      </c>
      <c r="I396" s="20" t="s">
        <v>272</v>
      </c>
      <c r="J396" s="85">
        <v>612</v>
      </c>
      <c r="K396" s="85">
        <v>607</v>
      </c>
      <c r="L396" s="85">
        <v>602</v>
      </c>
      <c r="M396" s="62"/>
    </row>
    <row r="397" spans="2:13" x14ac:dyDescent="0.25">
      <c r="B397" s="20" t="s">
        <v>0</v>
      </c>
      <c r="C397" s="20" t="s">
        <v>266</v>
      </c>
      <c r="D397" s="20" t="s">
        <v>145</v>
      </c>
      <c r="E397" s="20" t="s">
        <v>269</v>
      </c>
      <c r="F397" s="20" t="s">
        <v>1056</v>
      </c>
      <c r="G397" s="20" t="s">
        <v>1002</v>
      </c>
      <c r="H397" s="57">
        <v>173</v>
      </c>
      <c r="I397" s="20" t="s">
        <v>272</v>
      </c>
      <c r="J397" s="85">
        <v>477</v>
      </c>
      <c r="K397" s="85">
        <v>472</v>
      </c>
      <c r="L397" s="85">
        <v>467</v>
      </c>
      <c r="M397" s="62"/>
    </row>
    <row r="398" spans="2:13" x14ac:dyDescent="0.25">
      <c r="B398" s="20" t="s">
        <v>0</v>
      </c>
      <c r="C398" s="20" t="s">
        <v>266</v>
      </c>
      <c r="D398" s="20" t="s">
        <v>47</v>
      </c>
      <c r="E398" s="20" t="s">
        <v>269</v>
      </c>
      <c r="F398" s="20" t="s">
        <v>1056</v>
      </c>
      <c r="G398" s="20" t="s">
        <v>268</v>
      </c>
      <c r="H398" s="57">
        <v>108</v>
      </c>
      <c r="I398" s="20" t="s">
        <v>272</v>
      </c>
      <c r="J398" s="85">
        <v>513</v>
      </c>
      <c r="K398" s="85">
        <v>508</v>
      </c>
      <c r="L398" s="85">
        <v>503</v>
      </c>
      <c r="M398" s="62"/>
    </row>
    <row r="399" spans="2:13" x14ac:dyDescent="0.25">
      <c r="B399" s="20" t="s">
        <v>0</v>
      </c>
      <c r="C399" s="20" t="s">
        <v>266</v>
      </c>
      <c r="D399" s="20" t="s">
        <v>451</v>
      </c>
      <c r="E399" s="20" t="s">
        <v>269</v>
      </c>
      <c r="F399" s="20" t="s">
        <v>1056</v>
      </c>
      <c r="G399" s="20" t="s">
        <v>268</v>
      </c>
      <c r="H399" s="57">
        <v>16</v>
      </c>
      <c r="I399" s="20" t="s">
        <v>272</v>
      </c>
      <c r="J399" s="85">
        <v>477</v>
      </c>
      <c r="K399" s="85">
        <v>472</v>
      </c>
      <c r="L399" s="85">
        <v>467</v>
      </c>
      <c r="M399" s="62"/>
    </row>
    <row r="400" spans="2:13" x14ac:dyDescent="0.25">
      <c r="B400" s="20" t="s">
        <v>0</v>
      </c>
      <c r="C400" s="20" t="s">
        <v>651</v>
      </c>
      <c r="D400" s="20" t="s">
        <v>145</v>
      </c>
      <c r="E400" s="20" t="s">
        <v>269</v>
      </c>
      <c r="F400" s="20" t="s">
        <v>1056</v>
      </c>
      <c r="G400" s="20" t="s">
        <v>1003</v>
      </c>
      <c r="H400" s="57">
        <v>112</v>
      </c>
      <c r="I400" s="20" t="s">
        <v>272</v>
      </c>
      <c r="J400" s="85">
        <v>881.1</v>
      </c>
      <c r="K400" s="85">
        <v>876.1</v>
      </c>
      <c r="L400" s="85">
        <v>871.1</v>
      </c>
      <c r="M400" s="62"/>
    </row>
    <row r="401" spans="2:13" x14ac:dyDescent="0.25">
      <c r="B401" s="20" t="s">
        <v>0</v>
      </c>
      <c r="C401" s="20" t="s">
        <v>267</v>
      </c>
      <c r="D401" s="20" t="s">
        <v>153</v>
      </c>
      <c r="E401" s="20" t="s">
        <v>269</v>
      </c>
      <c r="F401" s="20" t="s">
        <v>1057</v>
      </c>
      <c r="G401" s="20" t="s">
        <v>268</v>
      </c>
      <c r="H401" s="57">
        <v>1</v>
      </c>
      <c r="I401" s="20" t="s">
        <v>272</v>
      </c>
      <c r="J401" s="85">
        <v>252</v>
      </c>
      <c r="K401" s="85">
        <v>247</v>
      </c>
      <c r="L401" s="85">
        <v>242</v>
      </c>
      <c r="M401" s="62"/>
    </row>
    <row r="402" spans="2:13" x14ac:dyDescent="0.25">
      <c r="B402" s="20" t="s">
        <v>0</v>
      </c>
      <c r="C402" s="20" t="s">
        <v>267</v>
      </c>
      <c r="D402" s="20" t="s">
        <v>24</v>
      </c>
      <c r="E402" s="20" t="s">
        <v>269</v>
      </c>
      <c r="F402" s="20" t="s">
        <v>1057</v>
      </c>
      <c r="G402" s="20" t="s">
        <v>268</v>
      </c>
      <c r="H402" s="57">
        <v>28</v>
      </c>
      <c r="I402" s="20" t="s">
        <v>272</v>
      </c>
      <c r="J402" s="85">
        <v>207</v>
      </c>
      <c r="K402" s="85">
        <v>202</v>
      </c>
      <c r="L402" s="85">
        <v>197</v>
      </c>
      <c r="M402" s="62"/>
    </row>
  </sheetData>
  <autoFilter ref="B13:L402"/>
  <mergeCells count="4">
    <mergeCell ref="J12:L12"/>
    <mergeCell ref="H2:L2"/>
    <mergeCell ref="H3:L3"/>
    <mergeCell ref="H4:L4"/>
  </mergeCells>
  <phoneticPr fontId="5" type="noConversion"/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30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1" spans="2:7" ht="15.75" thickBot="1" x14ac:dyDescent="0.3"/>
    <row r="12" spans="2:7" ht="16.5" thickBot="1" x14ac:dyDescent="0.3">
      <c r="G12" s="54">
        <v>44935</v>
      </c>
    </row>
    <row r="13" spans="2:7" ht="15.75" x14ac:dyDescent="0.25">
      <c r="B13" s="16" t="s">
        <v>273</v>
      </c>
      <c r="C13" s="16" t="s">
        <v>274</v>
      </c>
      <c r="D13" s="16" t="s">
        <v>275</v>
      </c>
      <c r="E13" s="16" t="s">
        <v>789</v>
      </c>
      <c r="F13" s="16" t="s">
        <v>788</v>
      </c>
      <c r="G13" s="17" t="s">
        <v>1487</v>
      </c>
    </row>
    <row r="14" spans="2:7" x14ac:dyDescent="0.25">
      <c r="B14" s="3" t="s">
        <v>0</v>
      </c>
      <c r="C14" s="2" t="s">
        <v>482</v>
      </c>
      <c r="D14" s="2" t="s">
        <v>27</v>
      </c>
      <c r="E14" s="11">
        <f>568-76-268-52-50-52</f>
        <v>70</v>
      </c>
      <c r="F14" s="2">
        <v>1.26</v>
      </c>
      <c r="G14" s="8" t="s">
        <v>268</v>
      </c>
    </row>
    <row r="15" spans="2:7" x14ac:dyDescent="0.25">
      <c r="B15" s="3" t="s">
        <v>0</v>
      </c>
      <c r="C15" s="37" t="s">
        <v>482</v>
      </c>
      <c r="D15" s="37" t="s">
        <v>87</v>
      </c>
      <c r="E15" s="38">
        <f>8-6</f>
        <v>2</v>
      </c>
      <c r="F15" s="37" t="s">
        <v>268</v>
      </c>
      <c r="G15" s="8" t="s">
        <v>268</v>
      </c>
    </row>
    <row r="16" spans="2:7" x14ac:dyDescent="0.25">
      <c r="B16" s="3" t="s">
        <v>0</v>
      </c>
      <c r="C16" s="37" t="s">
        <v>482</v>
      </c>
      <c r="D16" s="37" t="s">
        <v>195</v>
      </c>
      <c r="E16" s="38">
        <f>10</f>
        <v>10</v>
      </c>
      <c r="F16" s="37" t="s">
        <v>268</v>
      </c>
      <c r="G16" s="8" t="s">
        <v>268</v>
      </c>
    </row>
    <row r="17" spans="2:7" x14ac:dyDescent="0.25">
      <c r="B17" s="3" t="s">
        <v>0</v>
      </c>
      <c r="C17" s="37" t="s">
        <v>482</v>
      </c>
      <c r="D17" s="9" t="s">
        <v>232</v>
      </c>
      <c r="E17" s="14">
        <f>1054</f>
        <v>1054</v>
      </c>
      <c r="F17" s="40" t="s">
        <v>834</v>
      </c>
      <c r="G17" s="8" t="s">
        <v>268</v>
      </c>
    </row>
    <row r="18" spans="2:7" x14ac:dyDescent="0.25">
      <c r="B18" s="3" t="s">
        <v>0</v>
      </c>
      <c r="C18" s="37" t="s">
        <v>482</v>
      </c>
      <c r="D18" s="9" t="s">
        <v>232</v>
      </c>
      <c r="E18" s="14">
        <f>148</f>
        <v>148</v>
      </c>
      <c r="F18" s="40" t="s">
        <v>835</v>
      </c>
      <c r="G18" s="8" t="s">
        <v>268</v>
      </c>
    </row>
    <row r="19" spans="2:7" x14ac:dyDescent="0.25">
      <c r="B19" s="3" t="s">
        <v>0</v>
      </c>
      <c r="C19" s="37" t="s">
        <v>482</v>
      </c>
      <c r="D19" s="9" t="s">
        <v>110</v>
      </c>
      <c r="E19" s="14">
        <f>44-6</f>
        <v>38</v>
      </c>
      <c r="F19" s="40" t="s">
        <v>268</v>
      </c>
      <c r="G19" s="8" t="s">
        <v>268</v>
      </c>
    </row>
    <row r="20" spans="2:7" x14ac:dyDescent="0.25">
      <c r="B20" s="3" t="s">
        <v>0</v>
      </c>
      <c r="C20" s="37" t="s">
        <v>482</v>
      </c>
      <c r="D20" s="9" t="s">
        <v>110</v>
      </c>
      <c r="E20" s="14">
        <f>30</f>
        <v>30</v>
      </c>
      <c r="F20" s="40" t="s">
        <v>268</v>
      </c>
      <c r="G20" s="8" t="s">
        <v>268</v>
      </c>
    </row>
    <row r="21" spans="2:7" x14ac:dyDescent="0.25">
      <c r="B21" s="3" t="s">
        <v>0</v>
      </c>
      <c r="C21" s="37" t="s">
        <v>477</v>
      </c>
      <c r="D21" s="9" t="s">
        <v>112</v>
      </c>
      <c r="E21" s="14">
        <f>53</f>
        <v>53</v>
      </c>
      <c r="F21" s="37">
        <v>1</v>
      </c>
      <c r="G21" s="8" t="s">
        <v>268</v>
      </c>
    </row>
    <row r="22" spans="2:7" x14ac:dyDescent="0.25">
      <c r="B22" s="3" t="s">
        <v>0</v>
      </c>
      <c r="C22" s="37" t="s">
        <v>482</v>
      </c>
      <c r="D22" s="9" t="s">
        <v>9</v>
      </c>
      <c r="E22" s="14">
        <f>804-64-61</f>
        <v>679</v>
      </c>
      <c r="F22" s="40">
        <v>0.65</v>
      </c>
      <c r="G22" s="8" t="s">
        <v>268</v>
      </c>
    </row>
    <row r="23" spans="2:7" x14ac:dyDescent="0.25">
      <c r="B23" s="3" t="s">
        <v>0</v>
      </c>
      <c r="C23" s="37" t="s">
        <v>482</v>
      </c>
      <c r="D23" s="9" t="s">
        <v>9</v>
      </c>
      <c r="E23" s="14">
        <f>747-58-58-182-90-58-90</f>
        <v>211</v>
      </c>
      <c r="F23" s="40" t="s">
        <v>836</v>
      </c>
      <c r="G23" s="8" t="s">
        <v>268</v>
      </c>
    </row>
    <row r="24" spans="2:7" x14ac:dyDescent="0.25">
      <c r="B24" s="3" t="s">
        <v>0</v>
      </c>
      <c r="C24" s="2" t="s">
        <v>482</v>
      </c>
      <c r="D24" s="5" t="s">
        <v>15</v>
      </c>
      <c r="E24" s="14">
        <v>124</v>
      </c>
      <c r="F24" s="42">
        <v>0.91</v>
      </c>
      <c r="G24" s="8" t="s">
        <v>268</v>
      </c>
    </row>
    <row r="25" spans="2:7" x14ac:dyDescent="0.25">
      <c r="B25" s="3" t="s">
        <v>0</v>
      </c>
      <c r="C25" s="2" t="s">
        <v>482</v>
      </c>
      <c r="D25" s="2" t="s">
        <v>15</v>
      </c>
      <c r="E25" s="10">
        <v>112</v>
      </c>
      <c r="F25" s="2">
        <v>0.93</v>
      </c>
      <c r="G25" s="8" t="s">
        <v>268</v>
      </c>
    </row>
    <row r="26" spans="2:7" x14ac:dyDescent="0.25">
      <c r="B26" s="3" t="s">
        <v>0</v>
      </c>
      <c r="C26" s="2" t="s">
        <v>482</v>
      </c>
      <c r="D26" s="2" t="s">
        <v>15</v>
      </c>
      <c r="E26" s="10">
        <v>122</v>
      </c>
      <c r="F26" s="2">
        <v>0.93</v>
      </c>
      <c r="G26" s="8" t="s">
        <v>268</v>
      </c>
    </row>
    <row r="27" spans="2:7" x14ac:dyDescent="0.25">
      <c r="B27" s="3" t="s">
        <v>0</v>
      </c>
      <c r="C27" s="37" t="s">
        <v>482</v>
      </c>
      <c r="D27" s="41" t="s">
        <v>388</v>
      </c>
      <c r="E27" s="38">
        <f>64</f>
        <v>64</v>
      </c>
      <c r="F27" s="37">
        <v>0.39</v>
      </c>
      <c r="G27" s="8" t="s">
        <v>268</v>
      </c>
    </row>
    <row r="28" spans="2:7" x14ac:dyDescent="0.25">
      <c r="B28" s="3" t="s">
        <v>0</v>
      </c>
      <c r="C28" s="37" t="s">
        <v>480</v>
      </c>
      <c r="D28" s="9" t="s">
        <v>386</v>
      </c>
      <c r="E28" s="14">
        <f>114-35</f>
        <v>79</v>
      </c>
      <c r="F28" s="40">
        <v>0.66</v>
      </c>
      <c r="G28" s="8" t="s">
        <v>268</v>
      </c>
    </row>
    <row r="29" spans="2:7" x14ac:dyDescent="0.25">
      <c r="B29" s="3" t="s">
        <v>0</v>
      </c>
      <c r="C29" s="37" t="s">
        <v>480</v>
      </c>
      <c r="D29" s="9" t="s">
        <v>387</v>
      </c>
      <c r="E29" s="14">
        <f>92</f>
        <v>92</v>
      </c>
      <c r="F29" s="40">
        <v>0.92</v>
      </c>
      <c r="G29" s="8" t="s">
        <v>268</v>
      </c>
    </row>
    <row r="30" spans="2:7" x14ac:dyDescent="0.25">
      <c r="B30" s="3" t="s">
        <v>0</v>
      </c>
      <c r="C30" s="2" t="s">
        <v>482</v>
      </c>
      <c r="D30" s="2" t="s">
        <v>15</v>
      </c>
      <c r="E30" s="11">
        <f>1475-78-78-134-178-59-146-150-206-76</f>
        <v>370</v>
      </c>
      <c r="F30" s="2" t="s">
        <v>833</v>
      </c>
      <c r="G30" s="8" t="s">
        <v>268</v>
      </c>
    </row>
  </sheetData>
  <conditionalFormatting sqref="C16:F29 G16:G30 C14:G15">
    <cfRule type="expression" dxfId="8" priority="4">
      <formula>($E14&lt;=0)</formula>
    </cfRule>
  </conditionalFormatting>
  <conditionalFormatting sqref="C30:F30">
    <cfRule type="expression" dxfId="7" priority="3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08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style="35" customWidth="1"/>
    <col min="7" max="7" width="26.7109375" style="84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34"/>
      <c r="G12" s="96">
        <v>44935</v>
      </c>
    </row>
    <row r="13" spans="2:7" ht="15.75" x14ac:dyDescent="0.25">
      <c r="B13" s="18" t="s">
        <v>273</v>
      </c>
      <c r="C13" s="18" t="s">
        <v>274</v>
      </c>
      <c r="D13" s="18" t="s">
        <v>275</v>
      </c>
      <c r="E13" s="18" t="s">
        <v>788</v>
      </c>
      <c r="F13" s="61" t="s">
        <v>789</v>
      </c>
      <c r="G13" s="97" t="s">
        <v>1487</v>
      </c>
    </row>
    <row r="14" spans="2:7" s="6" customFormat="1" x14ac:dyDescent="0.25">
      <c r="B14" s="9" t="s">
        <v>461</v>
      </c>
      <c r="C14" s="9" t="s">
        <v>1360</v>
      </c>
      <c r="D14" s="9" t="s">
        <v>394</v>
      </c>
      <c r="E14" s="9" t="s">
        <v>268</v>
      </c>
      <c r="F14" s="14">
        <v>24</v>
      </c>
      <c r="G14" s="8">
        <v>36</v>
      </c>
    </row>
    <row r="15" spans="2:7" s="6" customFormat="1" x14ac:dyDescent="0.25">
      <c r="B15" s="9" t="s">
        <v>461</v>
      </c>
      <c r="C15" s="9" t="s">
        <v>502</v>
      </c>
      <c r="D15" s="9" t="s">
        <v>399</v>
      </c>
      <c r="E15" s="9" t="s">
        <v>400</v>
      </c>
      <c r="F15" s="14">
        <v>128</v>
      </c>
      <c r="G15" s="8">
        <v>36</v>
      </c>
    </row>
    <row r="16" spans="2:7" s="6" customFormat="1" x14ac:dyDescent="0.25">
      <c r="B16" s="9" t="s">
        <v>339</v>
      </c>
      <c r="C16" s="9" t="s">
        <v>1361</v>
      </c>
      <c r="D16" s="9">
        <v>3</v>
      </c>
      <c r="E16" s="9" t="s">
        <v>268</v>
      </c>
      <c r="F16" s="14">
        <v>28</v>
      </c>
      <c r="G16" s="8">
        <v>49.5</v>
      </c>
    </row>
    <row r="17" spans="2:7" s="6" customFormat="1" x14ac:dyDescent="0.25">
      <c r="B17" s="9" t="s">
        <v>339</v>
      </c>
      <c r="C17" s="9" t="s">
        <v>1361</v>
      </c>
      <c r="D17" s="9">
        <v>4</v>
      </c>
      <c r="E17" s="9" t="s">
        <v>268</v>
      </c>
      <c r="F17" s="14">
        <v>234</v>
      </c>
      <c r="G17" s="8">
        <v>49.5</v>
      </c>
    </row>
    <row r="18" spans="2:7" s="6" customFormat="1" x14ac:dyDescent="0.25">
      <c r="B18" s="9" t="s">
        <v>339</v>
      </c>
      <c r="C18" s="9" t="s">
        <v>1361</v>
      </c>
      <c r="D18" s="9">
        <v>5</v>
      </c>
      <c r="E18" s="9" t="s">
        <v>268</v>
      </c>
      <c r="F18" s="14">
        <v>113</v>
      </c>
      <c r="G18" s="8">
        <v>49.5</v>
      </c>
    </row>
    <row r="19" spans="2:7" s="6" customFormat="1" x14ac:dyDescent="0.25">
      <c r="B19" s="9" t="s">
        <v>339</v>
      </c>
      <c r="C19" s="9" t="s">
        <v>1361</v>
      </c>
      <c r="D19" s="9">
        <v>6</v>
      </c>
      <c r="E19" s="9" t="s">
        <v>268</v>
      </c>
      <c r="F19" s="14">
        <v>110</v>
      </c>
      <c r="G19" s="8">
        <v>49.5</v>
      </c>
    </row>
    <row r="20" spans="2:7" s="6" customFormat="1" x14ac:dyDescent="0.25">
      <c r="B20" s="9" t="s">
        <v>339</v>
      </c>
      <c r="C20" s="9" t="s">
        <v>1361</v>
      </c>
      <c r="D20" s="9">
        <v>7</v>
      </c>
      <c r="E20" s="9" t="s">
        <v>268</v>
      </c>
      <c r="F20" s="14">
        <v>38</v>
      </c>
      <c r="G20" s="8">
        <v>49.5</v>
      </c>
    </row>
    <row r="21" spans="2:7" s="6" customFormat="1" x14ac:dyDescent="0.25">
      <c r="B21" s="9" t="s">
        <v>339</v>
      </c>
      <c r="C21" s="9" t="s">
        <v>1361</v>
      </c>
      <c r="D21" s="9">
        <v>8</v>
      </c>
      <c r="E21" s="9" t="s">
        <v>268</v>
      </c>
      <c r="F21" s="14">
        <v>50</v>
      </c>
      <c r="G21" s="8">
        <v>49.5</v>
      </c>
    </row>
    <row r="22" spans="2:7" s="6" customFormat="1" x14ac:dyDescent="0.25">
      <c r="B22" s="9" t="s">
        <v>339</v>
      </c>
      <c r="C22" s="9" t="s">
        <v>1361</v>
      </c>
      <c r="D22" s="9">
        <v>9</v>
      </c>
      <c r="E22" s="9" t="s">
        <v>268</v>
      </c>
      <c r="F22" s="14">
        <v>22</v>
      </c>
      <c r="G22" s="8">
        <v>49.5</v>
      </c>
    </row>
    <row r="23" spans="2:7" s="6" customFormat="1" x14ac:dyDescent="0.25">
      <c r="B23" s="9" t="s">
        <v>339</v>
      </c>
      <c r="C23" s="9" t="s">
        <v>1361</v>
      </c>
      <c r="D23" s="9">
        <v>10</v>
      </c>
      <c r="E23" s="9" t="s">
        <v>268</v>
      </c>
      <c r="F23" s="14">
        <v>139</v>
      </c>
      <c r="G23" s="8">
        <v>49.5</v>
      </c>
    </row>
    <row r="24" spans="2:7" s="6" customFormat="1" x14ac:dyDescent="0.25">
      <c r="B24" s="9" t="s">
        <v>339</v>
      </c>
      <c r="C24" s="9" t="s">
        <v>1361</v>
      </c>
      <c r="D24" s="9">
        <v>12</v>
      </c>
      <c r="E24" s="9" t="s">
        <v>268</v>
      </c>
      <c r="F24" s="14">
        <v>22</v>
      </c>
      <c r="G24" s="8">
        <v>49.5</v>
      </c>
    </row>
    <row r="25" spans="2:7" s="6" customFormat="1" x14ac:dyDescent="0.25">
      <c r="B25" s="9" t="s">
        <v>339</v>
      </c>
      <c r="C25" s="9" t="s">
        <v>1361</v>
      </c>
      <c r="D25" s="9">
        <v>18</v>
      </c>
      <c r="E25" s="9" t="s">
        <v>268</v>
      </c>
      <c r="F25" s="14">
        <v>77</v>
      </c>
      <c r="G25" s="8">
        <v>49.5</v>
      </c>
    </row>
    <row r="26" spans="2:7" s="6" customFormat="1" x14ac:dyDescent="0.25">
      <c r="B26" s="9" t="s">
        <v>339</v>
      </c>
      <c r="C26" s="9" t="s">
        <v>1360</v>
      </c>
      <c r="D26" s="9">
        <v>20</v>
      </c>
      <c r="E26" s="9" t="s">
        <v>268</v>
      </c>
      <c r="F26" s="14">
        <v>86</v>
      </c>
      <c r="G26" s="8">
        <v>49.5</v>
      </c>
    </row>
    <row r="27" spans="2:7" s="6" customFormat="1" x14ac:dyDescent="0.25">
      <c r="B27" s="9" t="s">
        <v>339</v>
      </c>
      <c r="C27" s="9" t="s">
        <v>1360</v>
      </c>
      <c r="D27" s="9">
        <v>26</v>
      </c>
      <c r="E27" s="9" t="s">
        <v>268</v>
      </c>
      <c r="F27" s="14">
        <v>72</v>
      </c>
      <c r="G27" s="8">
        <v>49.5</v>
      </c>
    </row>
    <row r="28" spans="2:7" s="6" customFormat="1" x14ac:dyDescent="0.25">
      <c r="B28" s="9" t="s">
        <v>339</v>
      </c>
      <c r="C28" s="9" t="s">
        <v>1398</v>
      </c>
      <c r="D28" s="9">
        <v>36</v>
      </c>
      <c r="E28" s="9" t="s">
        <v>268</v>
      </c>
      <c r="F28" s="14">
        <v>37</v>
      </c>
      <c r="G28" s="8">
        <v>49.5</v>
      </c>
    </row>
    <row r="29" spans="2:7" s="6" customFormat="1" x14ac:dyDescent="0.25">
      <c r="B29" s="9" t="s">
        <v>339</v>
      </c>
      <c r="C29" s="9" t="s">
        <v>1360</v>
      </c>
      <c r="D29" s="9">
        <v>65</v>
      </c>
      <c r="E29" s="9" t="s">
        <v>268</v>
      </c>
      <c r="F29" s="14">
        <v>23</v>
      </c>
      <c r="G29" s="8">
        <v>49.5</v>
      </c>
    </row>
    <row r="30" spans="2:7" s="6" customFormat="1" x14ac:dyDescent="0.25">
      <c r="B30" s="9" t="s">
        <v>355</v>
      </c>
      <c r="C30" s="9" t="s">
        <v>1361</v>
      </c>
      <c r="D30" s="9" t="s">
        <v>1362</v>
      </c>
      <c r="E30" s="9" t="s">
        <v>1363</v>
      </c>
      <c r="F30" s="14">
        <v>344</v>
      </c>
      <c r="G30" s="8">
        <v>33.299999999999997</v>
      </c>
    </row>
    <row r="31" spans="2:7" s="6" customFormat="1" x14ac:dyDescent="0.25">
      <c r="B31" s="9" t="s">
        <v>355</v>
      </c>
      <c r="C31" s="9" t="s">
        <v>1361</v>
      </c>
      <c r="D31" s="9">
        <v>16</v>
      </c>
      <c r="E31" s="9" t="s">
        <v>1363</v>
      </c>
      <c r="F31" s="14">
        <v>12</v>
      </c>
      <c r="G31" s="8">
        <v>33.299999999999997</v>
      </c>
    </row>
    <row r="32" spans="2:7" s="6" customFormat="1" x14ac:dyDescent="0.25">
      <c r="B32" s="9" t="s">
        <v>355</v>
      </c>
      <c r="C32" s="9" t="s">
        <v>1361</v>
      </c>
      <c r="D32" s="9">
        <v>20</v>
      </c>
      <c r="E32" s="9" t="s">
        <v>1363</v>
      </c>
      <c r="F32" s="14">
        <v>517</v>
      </c>
      <c r="G32" s="8">
        <v>33.299999999999997</v>
      </c>
    </row>
    <row r="33" spans="2:7" s="6" customFormat="1" x14ac:dyDescent="0.25">
      <c r="B33" s="9" t="s">
        <v>355</v>
      </c>
      <c r="C33" s="9" t="s">
        <v>1361</v>
      </c>
      <c r="D33" s="9">
        <v>22</v>
      </c>
      <c r="E33" s="9" t="s">
        <v>1363</v>
      </c>
      <c r="F33" s="14">
        <v>876</v>
      </c>
      <c r="G33" s="8">
        <v>33.299999999999997</v>
      </c>
    </row>
    <row r="34" spans="2:7" s="6" customFormat="1" x14ac:dyDescent="0.25">
      <c r="B34" s="9" t="s">
        <v>281</v>
      </c>
      <c r="C34" s="9" t="s">
        <v>1364</v>
      </c>
      <c r="D34" s="9">
        <v>1.5</v>
      </c>
      <c r="E34" s="9" t="s">
        <v>391</v>
      </c>
      <c r="F34" s="14">
        <v>37</v>
      </c>
      <c r="G34" s="8">
        <v>31.5</v>
      </c>
    </row>
    <row r="35" spans="2:7" s="6" customFormat="1" x14ac:dyDescent="0.25">
      <c r="B35" s="9" t="s">
        <v>281</v>
      </c>
      <c r="C35" s="9" t="s">
        <v>1364</v>
      </c>
      <c r="D35" s="9" t="s">
        <v>1365</v>
      </c>
      <c r="E35" s="9" t="s">
        <v>268</v>
      </c>
      <c r="F35" s="14">
        <v>3650</v>
      </c>
      <c r="G35" s="8">
        <v>40.5</v>
      </c>
    </row>
    <row r="36" spans="2:7" s="6" customFormat="1" x14ac:dyDescent="0.25">
      <c r="B36" s="9" t="s">
        <v>281</v>
      </c>
      <c r="C36" s="9" t="s">
        <v>1364</v>
      </c>
      <c r="D36" s="9">
        <v>2</v>
      </c>
      <c r="E36" s="9" t="s">
        <v>1188</v>
      </c>
      <c r="F36" s="14">
        <v>19</v>
      </c>
      <c r="G36" s="8">
        <v>49.5</v>
      </c>
    </row>
    <row r="37" spans="2:7" s="6" customFormat="1" x14ac:dyDescent="0.25">
      <c r="B37" s="9" t="s">
        <v>281</v>
      </c>
      <c r="C37" s="9" t="s">
        <v>1364</v>
      </c>
      <c r="D37" s="9">
        <v>2.5</v>
      </c>
      <c r="E37" s="9" t="s">
        <v>1366</v>
      </c>
      <c r="F37" s="14">
        <v>375</v>
      </c>
      <c r="G37" s="8">
        <v>49.5</v>
      </c>
    </row>
    <row r="38" spans="2:7" s="6" customFormat="1" x14ac:dyDescent="0.25">
      <c r="B38" s="9" t="s">
        <v>281</v>
      </c>
      <c r="C38" s="9" t="s">
        <v>1364</v>
      </c>
      <c r="D38" s="9">
        <v>3</v>
      </c>
      <c r="E38" s="9" t="s">
        <v>1124</v>
      </c>
      <c r="F38" s="14">
        <v>39</v>
      </c>
      <c r="G38" s="8">
        <v>49.5</v>
      </c>
    </row>
    <row r="39" spans="2:7" s="6" customFormat="1" x14ac:dyDescent="0.25">
      <c r="B39" s="9" t="s">
        <v>281</v>
      </c>
      <c r="C39" s="9" t="s">
        <v>1364</v>
      </c>
      <c r="D39" s="9">
        <v>4</v>
      </c>
      <c r="E39" s="9" t="s">
        <v>392</v>
      </c>
      <c r="F39" s="14">
        <v>144</v>
      </c>
      <c r="G39" s="8">
        <v>31.5</v>
      </c>
    </row>
    <row r="40" spans="2:7" s="6" customFormat="1" x14ac:dyDescent="0.25">
      <c r="B40" s="9" t="s">
        <v>281</v>
      </c>
      <c r="C40" s="9" t="s">
        <v>1364</v>
      </c>
      <c r="D40" s="9" t="s">
        <v>586</v>
      </c>
      <c r="E40" s="9" t="s">
        <v>268</v>
      </c>
      <c r="F40" s="14">
        <v>556</v>
      </c>
      <c r="G40" s="8">
        <v>31.5</v>
      </c>
    </row>
    <row r="41" spans="2:7" s="6" customFormat="1" x14ac:dyDescent="0.25">
      <c r="B41" s="9" t="s">
        <v>281</v>
      </c>
      <c r="C41" s="9" t="s">
        <v>502</v>
      </c>
      <c r="D41" s="9">
        <v>2</v>
      </c>
      <c r="E41" s="9" t="s">
        <v>286</v>
      </c>
      <c r="F41" s="14">
        <v>125</v>
      </c>
      <c r="G41" s="8">
        <v>34.200000000000003</v>
      </c>
    </row>
    <row r="42" spans="2:7" s="6" customFormat="1" x14ac:dyDescent="0.25">
      <c r="B42" s="9" t="s">
        <v>281</v>
      </c>
      <c r="C42" s="9" t="s">
        <v>502</v>
      </c>
      <c r="D42" s="9">
        <v>4</v>
      </c>
      <c r="E42" s="9" t="s">
        <v>1351</v>
      </c>
      <c r="F42" s="14">
        <v>216</v>
      </c>
      <c r="G42" s="8">
        <v>31.5</v>
      </c>
    </row>
    <row r="43" spans="2:7" s="6" customFormat="1" x14ac:dyDescent="0.25">
      <c r="B43" s="9" t="s">
        <v>281</v>
      </c>
      <c r="C43" s="9" t="s">
        <v>502</v>
      </c>
      <c r="D43" s="9">
        <v>6</v>
      </c>
      <c r="E43" s="9" t="s">
        <v>1320</v>
      </c>
      <c r="F43" s="14">
        <v>228</v>
      </c>
      <c r="G43" s="8">
        <v>31.5</v>
      </c>
    </row>
    <row r="44" spans="2:7" s="6" customFormat="1" x14ac:dyDescent="0.25">
      <c r="B44" s="9" t="s">
        <v>281</v>
      </c>
      <c r="C44" s="9" t="s">
        <v>1361</v>
      </c>
      <c r="D44" s="9">
        <v>12</v>
      </c>
      <c r="E44" s="9" t="s">
        <v>405</v>
      </c>
      <c r="F44" s="14">
        <v>133</v>
      </c>
      <c r="G44" s="8">
        <v>31.5</v>
      </c>
    </row>
    <row r="45" spans="2:7" s="6" customFormat="1" x14ac:dyDescent="0.25">
      <c r="B45" s="9" t="s">
        <v>668</v>
      </c>
      <c r="C45" s="9" t="s">
        <v>1361</v>
      </c>
      <c r="D45" s="9">
        <v>0.8</v>
      </c>
      <c r="E45" s="9" t="s">
        <v>268</v>
      </c>
      <c r="F45" s="14">
        <v>8</v>
      </c>
      <c r="G45" s="8">
        <v>10.8</v>
      </c>
    </row>
    <row r="46" spans="2:7" s="6" customFormat="1" x14ac:dyDescent="0.25">
      <c r="B46" s="9" t="s">
        <v>1367</v>
      </c>
      <c r="C46" s="9" t="s">
        <v>1368</v>
      </c>
      <c r="D46" s="9">
        <v>0.7</v>
      </c>
      <c r="E46" s="9" t="s">
        <v>1369</v>
      </c>
      <c r="F46" s="14">
        <v>334</v>
      </c>
      <c r="G46" s="8">
        <v>243</v>
      </c>
    </row>
    <row r="47" spans="2:7" s="6" customFormat="1" x14ac:dyDescent="0.25">
      <c r="B47" s="9" t="s">
        <v>837</v>
      </c>
      <c r="C47" s="9" t="s">
        <v>1361</v>
      </c>
      <c r="D47" s="9" t="s">
        <v>1370</v>
      </c>
      <c r="E47" s="9">
        <v>6</v>
      </c>
      <c r="F47" s="14">
        <v>468</v>
      </c>
      <c r="G47" s="8">
        <v>31.5</v>
      </c>
    </row>
    <row r="48" spans="2:7" s="6" customFormat="1" x14ac:dyDescent="0.25">
      <c r="B48" s="9" t="s">
        <v>837</v>
      </c>
      <c r="C48" s="9" t="s">
        <v>502</v>
      </c>
      <c r="D48" s="9" t="s">
        <v>1371</v>
      </c>
      <c r="E48" s="9" t="s">
        <v>1372</v>
      </c>
      <c r="F48" s="14">
        <v>1065</v>
      </c>
      <c r="G48" s="8">
        <v>35.1</v>
      </c>
    </row>
    <row r="49" spans="2:7" s="6" customFormat="1" x14ac:dyDescent="0.25">
      <c r="B49" s="9" t="s">
        <v>837</v>
      </c>
      <c r="C49" s="9" t="s">
        <v>1361</v>
      </c>
      <c r="D49" s="9" t="s">
        <v>397</v>
      </c>
      <c r="E49" s="9">
        <v>12</v>
      </c>
      <c r="F49" s="14">
        <v>1200</v>
      </c>
      <c r="G49" s="8">
        <v>31.5</v>
      </c>
    </row>
    <row r="50" spans="2:7" s="6" customFormat="1" x14ac:dyDescent="0.25">
      <c r="B50" s="9" t="s">
        <v>837</v>
      </c>
      <c r="C50" s="9" t="s">
        <v>1361</v>
      </c>
      <c r="D50" s="9" t="s">
        <v>462</v>
      </c>
      <c r="E50" s="9">
        <v>12</v>
      </c>
      <c r="F50" s="14">
        <v>1340</v>
      </c>
      <c r="G50" s="8">
        <v>31.5</v>
      </c>
    </row>
    <row r="51" spans="2:7" s="6" customFormat="1" x14ac:dyDescent="0.25">
      <c r="B51" s="9" t="s">
        <v>0</v>
      </c>
      <c r="C51" s="9" t="s">
        <v>502</v>
      </c>
      <c r="D51" s="9" t="s">
        <v>1373</v>
      </c>
      <c r="E51" s="9" t="s">
        <v>268</v>
      </c>
      <c r="F51" s="14">
        <v>40</v>
      </c>
      <c r="G51" s="8">
        <v>49.5</v>
      </c>
    </row>
    <row r="52" spans="2:7" s="6" customFormat="1" x14ac:dyDescent="0.25">
      <c r="B52" s="9" t="s">
        <v>0</v>
      </c>
      <c r="C52" s="9" t="s">
        <v>502</v>
      </c>
      <c r="D52" s="9" t="s">
        <v>119</v>
      </c>
      <c r="E52" s="9" t="s">
        <v>268</v>
      </c>
      <c r="F52" s="14">
        <v>50</v>
      </c>
      <c r="G52" s="8">
        <v>49.5</v>
      </c>
    </row>
    <row r="53" spans="2:7" s="6" customFormat="1" x14ac:dyDescent="0.25">
      <c r="B53" s="9" t="s">
        <v>0</v>
      </c>
      <c r="C53" s="9" t="s">
        <v>502</v>
      </c>
      <c r="D53" s="9" t="s">
        <v>1374</v>
      </c>
      <c r="E53" s="9" t="s">
        <v>268</v>
      </c>
      <c r="F53" s="14">
        <v>110</v>
      </c>
      <c r="G53" s="8">
        <v>49.5</v>
      </c>
    </row>
    <row r="54" spans="2:7" s="6" customFormat="1" x14ac:dyDescent="0.25">
      <c r="B54" s="9" t="s">
        <v>0</v>
      </c>
      <c r="C54" s="9" t="s">
        <v>502</v>
      </c>
      <c r="D54" s="9" t="s">
        <v>1375</v>
      </c>
      <c r="E54" s="9" t="s">
        <v>268</v>
      </c>
      <c r="F54" s="14">
        <v>120</v>
      </c>
      <c r="G54" s="8">
        <v>49.5</v>
      </c>
    </row>
    <row r="55" spans="2:7" s="6" customFormat="1" x14ac:dyDescent="0.25">
      <c r="B55" s="9" t="s">
        <v>0</v>
      </c>
      <c r="C55" s="9" t="s">
        <v>1361</v>
      </c>
      <c r="D55" s="9" t="s">
        <v>35</v>
      </c>
      <c r="E55" s="9" t="s">
        <v>268</v>
      </c>
      <c r="F55" s="14">
        <v>42</v>
      </c>
      <c r="G55" s="8">
        <v>45</v>
      </c>
    </row>
    <row r="56" spans="2:7" s="6" customFormat="1" x14ac:dyDescent="0.25">
      <c r="B56" s="9" t="s">
        <v>0</v>
      </c>
      <c r="C56" s="9" t="s">
        <v>502</v>
      </c>
      <c r="D56" s="9" t="s">
        <v>42</v>
      </c>
      <c r="E56" s="9" t="s">
        <v>268</v>
      </c>
      <c r="F56" s="14">
        <v>38</v>
      </c>
      <c r="G56" s="8">
        <v>45</v>
      </c>
    </row>
    <row r="57" spans="2:7" s="6" customFormat="1" x14ac:dyDescent="0.25">
      <c r="B57" s="9" t="s">
        <v>0</v>
      </c>
      <c r="C57" s="9" t="s">
        <v>1361</v>
      </c>
      <c r="D57" s="9" t="s">
        <v>1376</v>
      </c>
      <c r="E57" s="9" t="s">
        <v>268</v>
      </c>
      <c r="F57" s="14">
        <v>64</v>
      </c>
      <c r="G57" s="8">
        <v>45</v>
      </c>
    </row>
    <row r="58" spans="2:7" s="6" customFormat="1" x14ac:dyDescent="0.25">
      <c r="B58" s="9" t="s">
        <v>0</v>
      </c>
      <c r="C58" s="9" t="s">
        <v>1361</v>
      </c>
      <c r="D58" s="9" t="s">
        <v>1342</v>
      </c>
      <c r="E58" s="9" t="s">
        <v>268</v>
      </c>
      <c r="F58" s="14">
        <v>32</v>
      </c>
      <c r="G58" s="8">
        <v>45</v>
      </c>
    </row>
    <row r="59" spans="2:7" s="6" customFormat="1" x14ac:dyDescent="0.25">
      <c r="B59" s="9" t="s">
        <v>0</v>
      </c>
      <c r="C59" s="9" t="s">
        <v>1361</v>
      </c>
      <c r="D59" s="9" t="s">
        <v>398</v>
      </c>
      <c r="E59" s="9">
        <v>11.8</v>
      </c>
      <c r="F59" s="14">
        <v>978</v>
      </c>
      <c r="G59" s="8">
        <v>58.5</v>
      </c>
    </row>
    <row r="60" spans="2:7" s="6" customFormat="1" x14ac:dyDescent="0.25">
      <c r="B60" s="9" t="s">
        <v>0</v>
      </c>
      <c r="C60" s="9" t="s">
        <v>502</v>
      </c>
      <c r="D60" s="9" t="s">
        <v>1343</v>
      </c>
      <c r="E60" s="9" t="s">
        <v>133</v>
      </c>
      <c r="F60" s="14">
        <v>912</v>
      </c>
      <c r="G60" s="8">
        <v>58.5</v>
      </c>
    </row>
    <row r="61" spans="2:7" s="6" customFormat="1" x14ac:dyDescent="0.25">
      <c r="B61" s="9" t="s">
        <v>0</v>
      </c>
      <c r="C61" s="9" t="s">
        <v>1361</v>
      </c>
      <c r="D61" s="9" t="s">
        <v>389</v>
      </c>
      <c r="E61" s="9" t="s">
        <v>390</v>
      </c>
      <c r="F61" s="14">
        <v>914</v>
      </c>
      <c r="G61" s="8">
        <v>58.5</v>
      </c>
    </row>
    <row r="62" spans="2:7" s="6" customFormat="1" x14ac:dyDescent="0.25">
      <c r="B62" s="9" t="s">
        <v>0</v>
      </c>
      <c r="C62" s="9" t="s">
        <v>1361</v>
      </c>
      <c r="D62" s="9" t="s">
        <v>192</v>
      </c>
      <c r="E62" s="9" t="s">
        <v>1377</v>
      </c>
      <c r="F62" s="14">
        <v>196</v>
      </c>
      <c r="G62" s="8">
        <v>58.5</v>
      </c>
    </row>
    <row r="63" spans="2:7" x14ac:dyDescent="0.25">
      <c r="B63" s="2" t="s">
        <v>0</v>
      </c>
      <c r="C63" s="2" t="s">
        <v>1361</v>
      </c>
      <c r="D63" s="2" t="s">
        <v>68</v>
      </c>
      <c r="E63" s="9" t="s">
        <v>268</v>
      </c>
      <c r="F63" s="11">
        <v>47</v>
      </c>
      <c r="G63" s="98">
        <v>58.5</v>
      </c>
    </row>
    <row r="64" spans="2:7" x14ac:dyDescent="0.25">
      <c r="B64" s="2" t="s">
        <v>393</v>
      </c>
      <c r="C64" s="2" t="s">
        <v>1361</v>
      </c>
      <c r="D64" s="2" t="s">
        <v>23</v>
      </c>
      <c r="E64" s="2">
        <v>4</v>
      </c>
      <c r="F64" s="11">
        <v>112</v>
      </c>
      <c r="G64" s="98">
        <v>33.299999999999997</v>
      </c>
    </row>
    <row r="65" spans="2:7" x14ac:dyDescent="0.25">
      <c r="B65" s="2" t="s">
        <v>395</v>
      </c>
      <c r="C65" s="2" t="s">
        <v>1361</v>
      </c>
      <c r="D65" s="2" t="s">
        <v>396</v>
      </c>
      <c r="E65" s="2">
        <v>6</v>
      </c>
      <c r="F65" s="11">
        <v>2098</v>
      </c>
      <c r="G65" s="98">
        <v>58.5</v>
      </c>
    </row>
    <row r="66" spans="2:7" x14ac:dyDescent="0.25">
      <c r="B66" s="2" t="s">
        <v>395</v>
      </c>
      <c r="C66" s="2" t="s">
        <v>1361</v>
      </c>
      <c r="D66" s="2" t="s">
        <v>1378</v>
      </c>
      <c r="E66" s="2" t="s">
        <v>1379</v>
      </c>
      <c r="F66" s="11">
        <v>1753</v>
      </c>
      <c r="G66" s="98">
        <v>58.5</v>
      </c>
    </row>
    <row r="67" spans="2:7" x14ac:dyDescent="0.25">
      <c r="B67" s="2" t="s">
        <v>395</v>
      </c>
      <c r="C67" s="2" t="s">
        <v>502</v>
      </c>
      <c r="D67" s="2" t="s">
        <v>1378</v>
      </c>
      <c r="E67" s="2" t="s">
        <v>1380</v>
      </c>
      <c r="F67" s="11">
        <v>109</v>
      </c>
      <c r="G67" s="98">
        <v>58.5</v>
      </c>
    </row>
    <row r="68" spans="2:7" x14ac:dyDescent="0.25">
      <c r="B68" s="2" t="s">
        <v>395</v>
      </c>
      <c r="C68" s="2" t="s">
        <v>1361</v>
      </c>
      <c r="D68" s="2" t="s">
        <v>401</v>
      </c>
      <c r="E68" s="2">
        <v>11.8</v>
      </c>
      <c r="F68" s="11">
        <v>304</v>
      </c>
      <c r="G68" s="98">
        <v>58.5</v>
      </c>
    </row>
    <row r="69" spans="2:7" x14ac:dyDescent="0.25">
      <c r="B69" s="2" t="s">
        <v>395</v>
      </c>
      <c r="C69" s="2" t="s">
        <v>1361</v>
      </c>
      <c r="D69" s="2" t="s">
        <v>1370</v>
      </c>
      <c r="E69" s="9" t="s">
        <v>268</v>
      </c>
      <c r="F69" s="11">
        <v>780</v>
      </c>
      <c r="G69" s="98">
        <v>58.5</v>
      </c>
    </row>
    <row r="70" spans="2:7" x14ac:dyDescent="0.25">
      <c r="B70" s="2" t="s">
        <v>395</v>
      </c>
      <c r="C70" s="2" t="s">
        <v>502</v>
      </c>
      <c r="D70" s="2" t="s">
        <v>1381</v>
      </c>
      <c r="E70" s="2">
        <v>6</v>
      </c>
      <c r="F70" s="11">
        <v>44</v>
      </c>
      <c r="G70" s="98">
        <v>58.5</v>
      </c>
    </row>
    <row r="71" spans="2:7" x14ac:dyDescent="0.25">
      <c r="B71" s="2" t="s">
        <v>395</v>
      </c>
      <c r="C71" s="2" t="s">
        <v>1361</v>
      </c>
      <c r="D71" s="2" t="s">
        <v>1382</v>
      </c>
      <c r="E71" s="2" t="s">
        <v>1383</v>
      </c>
      <c r="F71" s="11">
        <v>1922</v>
      </c>
      <c r="G71" s="98">
        <v>58.5</v>
      </c>
    </row>
    <row r="72" spans="2:7" x14ac:dyDescent="0.25">
      <c r="B72" s="2" t="s">
        <v>395</v>
      </c>
      <c r="C72" s="2" t="s">
        <v>1361</v>
      </c>
      <c r="D72" s="2" t="s">
        <v>463</v>
      </c>
      <c r="E72" s="2">
        <v>12</v>
      </c>
      <c r="F72" s="11">
        <v>822</v>
      </c>
      <c r="G72" s="98">
        <v>58.5</v>
      </c>
    </row>
    <row r="73" spans="2:7" x14ac:dyDescent="0.25">
      <c r="B73" s="2" t="s">
        <v>395</v>
      </c>
      <c r="C73" s="2" t="s">
        <v>1361</v>
      </c>
      <c r="D73" s="2" t="s">
        <v>404</v>
      </c>
      <c r="E73" s="2">
        <v>9</v>
      </c>
      <c r="F73" s="11">
        <v>792</v>
      </c>
      <c r="G73" s="98">
        <v>58.5</v>
      </c>
    </row>
    <row r="74" spans="2:7" x14ac:dyDescent="0.25">
      <c r="B74" s="2" t="s">
        <v>395</v>
      </c>
      <c r="C74" s="2" t="s">
        <v>502</v>
      </c>
      <c r="D74" s="2" t="s">
        <v>404</v>
      </c>
      <c r="E74" s="2">
        <v>12</v>
      </c>
      <c r="F74" s="11">
        <v>2352</v>
      </c>
      <c r="G74" s="98">
        <v>58.5</v>
      </c>
    </row>
    <row r="75" spans="2:7" x14ac:dyDescent="0.25">
      <c r="B75" s="2" t="s">
        <v>395</v>
      </c>
      <c r="C75" s="2" t="s">
        <v>502</v>
      </c>
      <c r="D75" s="2" t="s">
        <v>404</v>
      </c>
      <c r="E75" s="2">
        <v>12</v>
      </c>
      <c r="F75" s="11">
        <v>2880</v>
      </c>
      <c r="G75" s="98">
        <v>58.5</v>
      </c>
    </row>
    <row r="76" spans="2:7" x14ac:dyDescent="0.25">
      <c r="B76" s="2" t="s">
        <v>395</v>
      </c>
      <c r="C76" s="2" t="s">
        <v>502</v>
      </c>
      <c r="D76" s="2" t="s">
        <v>1384</v>
      </c>
      <c r="E76" s="2">
        <v>6</v>
      </c>
      <c r="F76" s="11">
        <v>652</v>
      </c>
      <c r="G76" s="98">
        <v>58.5</v>
      </c>
    </row>
    <row r="77" spans="2:7" x14ac:dyDescent="0.25">
      <c r="B77" s="2" t="s">
        <v>395</v>
      </c>
      <c r="C77" s="2" t="s">
        <v>1361</v>
      </c>
      <c r="D77" s="2" t="s">
        <v>621</v>
      </c>
      <c r="E77" s="2">
        <v>12</v>
      </c>
      <c r="F77" s="11">
        <v>2650</v>
      </c>
      <c r="G77" s="98">
        <v>58.5</v>
      </c>
    </row>
    <row r="78" spans="2:7" x14ac:dyDescent="0.25">
      <c r="B78" s="2" t="s">
        <v>395</v>
      </c>
      <c r="C78" s="2" t="s">
        <v>502</v>
      </c>
      <c r="D78" s="2" t="s">
        <v>402</v>
      </c>
      <c r="E78" s="2" t="s">
        <v>403</v>
      </c>
      <c r="F78" s="11">
        <v>310</v>
      </c>
      <c r="G78" s="98">
        <v>58.5</v>
      </c>
    </row>
    <row r="79" spans="2:7" x14ac:dyDescent="0.25">
      <c r="B79" s="2" t="s">
        <v>669</v>
      </c>
      <c r="C79" s="2" t="s">
        <v>1361</v>
      </c>
      <c r="D79" s="2">
        <v>5</v>
      </c>
      <c r="E79" s="9" t="s">
        <v>268</v>
      </c>
      <c r="F79" s="11">
        <v>21</v>
      </c>
      <c r="G79" s="98">
        <v>58.5</v>
      </c>
    </row>
    <row r="80" spans="2:7" x14ac:dyDescent="0.25">
      <c r="B80" s="2" t="s">
        <v>669</v>
      </c>
      <c r="C80" s="2" t="s">
        <v>1361</v>
      </c>
      <c r="D80" s="2">
        <v>6</v>
      </c>
      <c r="E80" s="9" t="s">
        <v>268</v>
      </c>
      <c r="F80" s="11">
        <v>6</v>
      </c>
      <c r="G80" s="98">
        <v>58.5</v>
      </c>
    </row>
    <row r="81" spans="2:7" x14ac:dyDescent="0.25">
      <c r="B81" s="2" t="s">
        <v>669</v>
      </c>
      <c r="C81" s="2" t="s">
        <v>1361</v>
      </c>
      <c r="D81" s="2">
        <v>7</v>
      </c>
      <c r="E81" s="9" t="s">
        <v>268</v>
      </c>
      <c r="F81" s="11">
        <v>180</v>
      </c>
      <c r="G81" s="98">
        <v>58.5</v>
      </c>
    </row>
    <row r="82" spans="2:7" x14ac:dyDescent="0.25">
      <c r="B82" s="2" t="s">
        <v>669</v>
      </c>
      <c r="C82" s="2" t="s">
        <v>1361</v>
      </c>
      <c r="D82" s="2">
        <v>9</v>
      </c>
      <c r="E82" s="9" t="s">
        <v>268</v>
      </c>
      <c r="F82" s="11">
        <v>30</v>
      </c>
      <c r="G82" s="98">
        <v>58.5</v>
      </c>
    </row>
    <row r="83" spans="2:7" x14ac:dyDescent="0.25">
      <c r="B83" s="2" t="s">
        <v>669</v>
      </c>
      <c r="C83" s="2" t="s">
        <v>1361</v>
      </c>
      <c r="D83" s="2">
        <v>11</v>
      </c>
      <c r="E83" s="9" t="s">
        <v>268</v>
      </c>
      <c r="F83" s="11">
        <v>38</v>
      </c>
      <c r="G83" s="98">
        <v>58.5</v>
      </c>
    </row>
    <row r="84" spans="2:7" x14ac:dyDescent="0.25">
      <c r="B84" s="2" t="s">
        <v>669</v>
      </c>
      <c r="C84" s="2" t="s">
        <v>1385</v>
      </c>
      <c r="D84" s="2">
        <v>12</v>
      </c>
      <c r="E84" s="9" t="s">
        <v>268</v>
      </c>
      <c r="F84" s="11">
        <v>2</v>
      </c>
      <c r="G84" s="98">
        <v>58.5</v>
      </c>
    </row>
    <row r="85" spans="2:7" x14ac:dyDescent="0.25">
      <c r="B85" s="2" t="s">
        <v>669</v>
      </c>
      <c r="C85" s="2" t="s">
        <v>1361</v>
      </c>
      <c r="D85" s="2">
        <v>14</v>
      </c>
      <c r="E85" s="9" t="s">
        <v>268</v>
      </c>
      <c r="F85" s="11">
        <v>6</v>
      </c>
      <c r="G85" s="98">
        <v>58.5</v>
      </c>
    </row>
    <row r="86" spans="2:7" x14ac:dyDescent="0.25">
      <c r="B86" s="2" t="s">
        <v>669</v>
      </c>
      <c r="C86" s="2" t="s">
        <v>1385</v>
      </c>
      <c r="D86" s="2">
        <v>17</v>
      </c>
      <c r="E86" s="9" t="s">
        <v>268</v>
      </c>
      <c r="F86" s="11">
        <v>181</v>
      </c>
      <c r="G86" s="98">
        <v>58.5</v>
      </c>
    </row>
    <row r="87" spans="2:7" x14ac:dyDescent="0.25">
      <c r="B87" s="2" t="s">
        <v>669</v>
      </c>
      <c r="C87" s="2" t="s">
        <v>1361</v>
      </c>
      <c r="D87" s="2">
        <v>19</v>
      </c>
      <c r="E87" s="9" t="s">
        <v>268</v>
      </c>
      <c r="F87" s="11">
        <v>24</v>
      </c>
      <c r="G87" s="98">
        <v>58.5</v>
      </c>
    </row>
    <row r="88" spans="2:7" x14ac:dyDescent="0.25">
      <c r="B88" s="2" t="s">
        <v>669</v>
      </c>
      <c r="C88" s="2" t="s">
        <v>1385</v>
      </c>
      <c r="D88" s="2">
        <v>22</v>
      </c>
      <c r="E88" s="9" t="s">
        <v>268</v>
      </c>
      <c r="F88" s="11">
        <v>16</v>
      </c>
      <c r="G88" s="98">
        <v>58.5</v>
      </c>
    </row>
    <row r="89" spans="2:7" x14ac:dyDescent="0.25">
      <c r="B89" s="2" t="s">
        <v>669</v>
      </c>
      <c r="C89" s="2" t="s">
        <v>1385</v>
      </c>
      <c r="D89" s="2">
        <v>24</v>
      </c>
      <c r="E89" s="9" t="s">
        <v>268</v>
      </c>
      <c r="F89" s="11">
        <v>234</v>
      </c>
      <c r="G89" s="98">
        <v>58.5</v>
      </c>
    </row>
    <row r="90" spans="2:7" x14ac:dyDescent="0.25">
      <c r="B90" s="2" t="s">
        <v>669</v>
      </c>
      <c r="C90" s="2" t="s">
        <v>1385</v>
      </c>
      <c r="D90" s="2">
        <v>26</v>
      </c>
      <c r="E90" s="9" t="s">
        <v>268</v>
      </c>
      <c r="F90" s="11">
        <v>26</v>
      </c>
      <c r="G90" s="98">
        <v>58.5</v>
      </c>
    </row>
    <row r="91" spans="2:7" x14ac:dyDescent="0.25">
      <c r="B91" s="2" t="s">
        <v>669</v>
      </c>
      <c r="C91" s="2" t="s">
        <v>1361</v>
      </c>
      <c r="D91" s="2">
        <v>30</v>
      </c>
      <c r="E91" s="9" t="s">
        <v>268</v>
      </c>
      <c r="F91" s="11">
        <v>48</v>
      </c>
      <c r="G91" s="98">
        <v>58.5</v>
      </c>
    </row>
    <row r="92" spans="2:7" x14ac:dyDescent="0.25">
      <c r="B92" s="2" t="s">
        <v>669</v>
      </c>
      <c r="C92" s="2" t="s">
        <v>1361</v>
      </c>
      <c r="D92" s="2">
        <v>41</v>
      </c>
      <c r="E92" s="9" t="s">
        <v>268</v>
      </c>
      <c r="F92" s="11">
        <v>64</v>
      </c>
      <c r="G92" s="98">
        <v>58.5</v>
      </c>
    </row>
    <row r="93" spans="2:7" x14ac:dyDescent="0.25">
      <c r="B93" s="2" t="s">
        <v>838</v>
      </c>
      <c r="C93" s="2" t="s">
        <v>1361</v>
      </c>
      <c r="D93" s="2" t="s">
        <v>1386</v>
      </c>
      <c r="E93" s="2" t="s">
        <v>1387</v>
      </c>
      <c r="F93" s="11">
        <v>84</v>
      </c>
      <c r="G93" s="98">
        <v>58.5</v>
      </c>
    </row>
    <row r="94" spans="2:7" x14ac:dyDescent="0.25">
      <c r="B94" s="2" t="s">
        <v>838</v>
      </c>
      <c r="C94" s="2" t="s">
        <v>1361</v>
      </c>
      <c r="D94" s="2" t="s">
        <v>1388</v>
      </c>
      <c r="E94" s="2">
        <v>12</v>
      </c>
      <c r="F94" s="11">
        <v>130</v>
      </c>
      <c r="G94" s="98">
        <v>58.5</v>
      </c>
    </row>
    <row r="95" spans="2:7" x14ac:dyDescent="0.25">
      <c r="B95" s="2" t="s">
        <v>838</v>
      </c>
      <c r="C95" s="2" t="s">
        <v>1361</v>
      </c>
      <c r="D95" s="2" t="s">
        <v>1389</v>
      </c>
      <c r="E95" s="9" t="s">
        <v>268</v>
      </c>
      <c r="F95" s="11">
        <v>56</v>
      </c>
      <c r="G95" s="98">
        <v>58.5</v>
      </c>
    </row>
    <row r="96" spans="2:7" x14ac:dyDescent="0.25">
      <c r="B96" s="2" t="s">
        <v>1390</v>
      </c>
      <c r="C96" s="2" t="s">
        <v>1361</v>
      </c>
      <c r="D96" s="2" t="s">
        <v>24</v>
      </c>
      <c r="E96" s="9" t="s">
        <v>268</v>
      </c>
      <c r="F96" s="11">
        <v>38.5</v>
      </c>
      <c r="G96" s="98">
        <v>94.5</v>
      </c>
    </row>
    <row r="97" spans="2:7" x14ac:dyDescent="0.25">
      <c r="B97" s="2" t="s">
        <v>1390</v>
      </c>
      <c r="C97" s="2" t="s">
        <v>1361</v>
      </c>
      <c r="D97" s="2" t="s">
        <v>650</v>
      </c>
      <c r="E97" s="9" t="s">
        <v>268</v>
      </c>
      <c r="F97" s="11">
        <v>6</v>
      </c>
      <c r="G97" s="98">
        <v>90</v>
      </c>
    </row>
    <row r="98" spans="2:7" x14ac:dyDescent="0.25">
      <c r="B98" s="2" t="s">
        <v>1390</v>
      </c>
      <c r="C98" s="2" t="s">
        <v>1361</v>
      </c>
      <c r="D98" s="2" t="s">
        <v>21</v>
      </c>
      <c r="E98" s="9" t="s">
        <v>268</v>
      </c>
      <c r="F98" s="11">
        <v>13.3</v>
      </c>
      <c r="G98" s="98">
        <v>85.5</v>
      </c>
    </row>
    <row r="99" spans="2:7" x14ac:dyDescent="0.25">
      <c r="B99" s="2" t="s">
        <v>1390</v>
      </c>
      <c r="C99" s="2" t="s">
        <v>1361</v>
      </c>
      <c r="D99" s="2" t="s">
        <v>59</v>
      </c>
      <c r="E99" s="9" t="s">
        <v>268</v>
      </c>
      <c r="F99" s="11">
        <v>6</v>
      </c>
      <c r="G99" s="98">
        <v>81</v>
      </c>
    </row>
    <row r="100" spans="2:7" x14ac:dyDescent="0.25">
      <c r="B100" s="2" t="s">
        <v>1390</v>
      </c>
      <c r="C100" s="2" t="s">
        <v>1361</v>
      </c>
      <c r="D100" s="2" t="s">
        <v>60</v>
      </c>
      <c r="E100" s="9" t="s">
        <v>268</v>
      </c>
      <c r="F100" s="11">
        <v>2.08</v>
      </c>
      <c r="G100" s="98">
        <v>81</v>
      </c>
    </row>
    <row r="101" spans="2:7" x14ac:dyDescent="0.25">
      <c r="B101" s="2" t="s">
        <v>1390</v>
      </c>
      <c r="C101" s="2" t="s">
        <v>1361</v>
      </c>
      <c r="D101" s="2" t="s">
        <v>55</v>
      </c>
      <c r="E101" s="9" t="s">
        <v>268</v>
      </c>
      <c r="F101" s="11">
        <v>0.38</v>
      </c>
      <c r="G101" s="98">
        <v>81</v>
      </c>
    </row>
    <row r="102" spans="2:7" x14ac:dyDescent="0.25">
      <c r="B102" s="2" t="s">
        <v>1390</v>
      </c>
      <c r="C102" s="2" t="s">
        <v>1361</v>
      </c>
      <c r="D102" s="2" t="s">
        <v>1014</v>
      </c>
      <c r="E102" s="9" t="s">
        <v>268</v>
      </c>
      <c r="F102" s="11">
        <v>1.8</v>
      </c>
      <c r="G102" s="98">
        <v>63</v>
      </c>
    </row>
    <row r="103" spans="2:7" x14ac:dyDescent="0.25">
      <c r="B103" s="2" t="s">
        <v>1391</v>
      </c>
      <c r="C103" s="2" t="s">
        <v>1361</v>
      </c>
      <c r="D103" s="2" t="s">
        <v>1392</v>
      </c>
      <c r="E103" s="9" t="s">
        <v>268</v>
      </c>
      <c r="F103" s="11">
        <v>2</v>
      </c>
      <c r="G103" s="98">
        <v>180</v>
      </c>
    </row>
    <row r="104" spans="2:7" x14ac:dyDescent="0.25">
      <c r="B104" s="2" t="s">
        <v>1391</v>
      </c>
      <c r="C104" s="2" t="s">
        <v>1361</v>
      </c>
      <c r="D104" s="2" t="s">
        <v>1393</v>
      </c>
      <c r="E104" s="9" t="s">
        <v>268</v>
      </c>
      <c r="F104" s="14" t="s">
        <v>268</v>
      </c>
      <c r="G104" s="98">
        <v>135</v>
      </c>
    </row>
    <row r="105" spans="2:7" x14ac:dyDescent="0.25">
      <c r="B105" s="2" t="s">
        <v>1391</v>
      </c>
      <c r="C105" s="2" t="s">
        <v>1361</v>
      </c>
      <c r="D105" s="2" t="s">
        <v>1394</v>
      </c>
      <c r="E105" s="9" t="s">
        <v>268</v>
      </c>
      <c r="F105" s="14" t="s">
        <v>268</v>
      </c>
      <c r="G105" s="98">
        <v>135</v>
      </c>
    </row>
    <row r="106" spans="2:7" x14ac:dyDescent="0.25">
      <c r="B106" s="2" t="s">
        <v>1391</v>
      </c>
      <c r="C106" s="2" t="s">
        <v>1361</v>
      </c>
      <c r="D106" s="2" t="s">
        <v>1395</v>
      </c>
      <c r="E106" s="9" t="s">
        <v>268</v>
      </c>
      <c r="F106" s="14" t="s">
        <v>268</v>
      </c>
      <c r="G106" s="98">
        <v>135</v>
      </c>
    </row>
    <row r="107" spans="2:7" x14ac:dyDescent="0.25">
      <c r="B107" s="2" t="s">
        <v>1391</v>
      </c>
      <c r="C107" s="2" t="s">
        <v>1361</v>
      </c>
      <c r="D107" s="2" t="s">
        <v>1396</v>
      </c>
      <c r="E107" s="9" t="s">
        <v>268</v>
      </c>
      <c r="F107" s="14" t="s">
        <v>268</v>
      </c>
      <c r="G107" s="98">
        <v>90</v>
      </c>
    </row>
    <row r="108" spans="2:7" x14ac:dyDescent="0.25">
      <c r="B108" s="2" t="s">
        <v>1397</v>
      </c>
      <c r="C108" s="2" t="s">
        <v>1361</v>
      </c>
      <c r="D108" s="2" t="s">
        <v>24</v>
      </c>
      <c r="E108" s="9" t="s">
        <v>268</v>
      </c>
      <c r="F108" s="14" t="s">
        <v>268</v>
      </c>
      <c r="G108" s="98">
        <v>90</v>
      </c>
    </row>
  </sheetData>
  <autoFilter ref="B13:G108"/>
  <conditionalFormatting sqref="B13:G13">
    <cfRule type="expression" dxfId="6" priority="53">
      <formula>(#REF!&lt;=0)</formula>
    </cfRule>
  </conditionalFormatting>
  <conditionalFormatting sqref="B14:G62 E63 E69 E79:E92 E95:E108">
    <cfRule type="expression" dxfId="5" priority="10">
      <formula>($F14&lt;=0)</formula>
    </cfRule>
  </conditionalFormatting>
  <conditionalFormatting sqref="F104">
    <cfRule type="expression" dxfId="4" priority="5">
      <formula>($F104&lt;=0)</formula>
    </cfRule>
  </conditionalFormatting>
  <conditionalFormatting sqref="F105">
    <cfRule type="expression" dxfId="3" priority="4">
      <formula>($F105&lt;=0)</formula>
    </cfRule>
  </conditionalFormatting>
  <conditionalFormatting sqref="F106">
    <cfRule type="expression" dxfId="2" priority="3">
      <formula>($F106&lt;=0)</formula>
    </cfRule>
  </conditionalFormatting>
  <conditionalFormatting sqref="F107">
    <cfRule type="expression" dxfId="1" priority="2">
      <formula>($F107&lt;=0)</formula>
    </cfRule>
  </conditionalFormatting>
  <conditionalFormatting sqref="F108">
    <cfRule type="expression" dxfId="0" priority="1">
      <formula>($F108&lt;=0)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15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46.42578125" customWidth="1"/>
    <col min="3" max="3" width="22.85546875" customWidth="1"/>
    <col min="4" max="4" width="32.5703125" customWidth="1"/>
    <col min="5" max="5" width="18" style="46" customWidth="1"/>
    <col min="6" max="6" width="26.7109375" customWidth="1"/>
  </cols>
  <sheetData>
    <row r="11" spans="2:6" ht="15.75" thickBot="1" x14ac:dyDescent="0.3"/>
    <row r="12" spans="2:6" ht="16.5" thickBot="1" x14ac:dyDescent="0.3">
      <c r="F12" s="54">
        <v>44935</v>
      </c>
    </row>
    <row r="13" spans="2:6" ht="15.75" x14ac:dyDescent="0.25">
      <c r="B13" s="17" t="s">
        <v>274</v>
      </c>
      <c r="C13" s="17" t="s">
        <v>415</v>
      </c>
      <c r="D13" s="17" t="s">
        <v>935</v>
      </c>
      <c r="E13" s="47" t="s">
        <v>789</v>
      </c>
      <c r="F13" s="53" t="s">
        <v>1487</v>
      </c>
    </row>
    <row r="14" spans="2:6" ht="15" customHeight="1" x14ac:dyDescent="0.25">
      <c r="B14" s="23" t="s">
        <v>722</v>
      </c>
      <c r="C14" s="23" t="s">
        <v>615</v>
      </c>
      <c r="D14" s="23" t="s">
        <v>2</v>
      </c>
      <c r="E14" s="48" t="s">
        <v>268</v>
      </c>
      <c r="F14" s="48" t="s">
        <v>268</v>
      </c>
    </row>
    <row r="15" spans="2:6" ht="15" customHeight="1" x14ac:dyDescent="0.25">
      <c r="B15" s="23" t="s">
        <v>723</v>
      </c>
      <c r="C15" s="23" t="s">
        <v>615</v>
      </c>
      <c r="D15" s="23" t="s">
        <v>21</v>
      </c>
      <c r="E15" s="48" t="s">
        <v>268</v>
      </c>
      <c r="F15" s="48" t="s">
        <v>268</v>
      </c>
    </row>
    <row r="16" spans="2:6" ht="15" customHeight="1" x14ac:dyDescent="0.25">
      <c r="B16" s="23" t="s">
        <v>723</v>
      </c>
      <c r="C16" s="23" t="s">
        <v>615</v>
      </c>
      <c r="D16" s="23" t="s">
        <v>840</v>
      </c>
      <c r="E16" s="48" t="s">
        <v>268</v>
      </c>
      <c r="F16" s="48" t="s">
        <v>268</v>
      </c>
    </row>
    <row r="17" spans="2:7" ht="15" customHeight="1" x14ac:dyDescent="0.25">
      <c r="B17" s="23" t="s">
        <v>724</v>
      </c>
      <c r="C17" s="23" t="s">
        <v>931</v>
      </c>
      <c r="D17" s="23" t="s">
        <v>42</v>
      </c>
      <c r="E17" s="48" t="s">
        <v>268</v>
      </c>
      <c r="F17" s="48" t="s">
        <v>268</v>
      </c>
    </row>
    <row r="18" spans="2:7" ht="15" customHeight="1" x14ac:dyDescent="0.25">
      <c r="B18" s="23" t="s">
        <v>572</v>
      </c>
      <c r="C18" s="23" t="s">
        <v>410</v>
      </c>
      <c r="D18" s="23" t="s">
        <v>841</v>
      </c>
      <c r="E18" s="48" t="s">
        <v>268</v>
      </c>
      <c r="F18" s="48" t="s">
        <v>268</v>
      </c>
    </row>
    <row r="19" spans="2:7" ht="15" customHeight="1" x14ac:dyDescent="0.25">
      <c r="B19" s="23" t="s">
        <v>878</v>
      </c>
      <c r="C19" s="23" t="s">
        <v>933</v>
      </c>
      <c r="D19" s="23" t="s">
        <v>842</v>
      </c>
      <c r="E19" s="48" t="s">
        <v>268</v>
      </c>
      <c r="F19" s="48" t="s">
        <v>268</v>
      </c>
    </row>
    <row r="20" spans="2:7" ht="15" customHeight="1" x14ac:dyDescent="0.25">
      <c r="B20" s="23" t="s">
        <v>879</v>
      </c>
      <c r="C20" s="23" t="s">
        <v>615</v>
      </c>
      <c r="D20" s="23" t="s">
        <v>843</v>
      </c>
      <c r="E20" s="48" t="s">
        <v>268</v>
      </c>
      <c r="F20" s="48" t="s">
        <v>268</v>
      </c>
    </row>
    <row r="21" spans="2:7" ht="15" customHeight="1" x14ac:dyDescent="0.25">
      <c r="B21" s="23" t="s">
        <v>880</v>
      </c>
      <c r="C21" s="23" t="s">
        <v>339</v>
      </c>
      <c r="D21" s="23" t="s">
        <v>844</v>
      </c>
      <c r="E21" s="48" t="s">
        <v>268</v>
      </c>
      <c r="F21" s="48" t="s">
        <v>268</v>
      </c>
    </row>
    <row r="22" spans="2:7" ht="15" customHeight="1" x14ac:dyDescent="0.25">
      <c r="B22" s="23" t="s">
        <v>874</v>
      </c>
      <c r="C22" s="23" t="s">
        <v>615</v>
      </c>
      <c r="D22" s="23" t="s">
        <v>889</v>
      </c>
      <c r="E22" s="48" t="s">
        <v>268</v>
      </c>
      <c r="F22" s="48" t="s">
        <v>268</v>
      </c>
      <c r="G22" s="23"/>
    </row>
    <row r="23" spans="2:7" ht="15" customHeight="1" x14ac:dyDescent="0.25">
      <c r="B23" s="23" t="s">
        <v>879</v>
      </c>
      <c r="C23" s="23" t="s">
        <v>615</v>
      </c>
      <c r="D23" s="23" t="s">
        <v>890</v>
      </c>
      <c r="E23" s="48" t="s">
        <v>268</v>
      </c>
      <c r="F23" s="48" t="s">
        <v>268</v>
      </c>
    </row>
    <row r="24" spans="2:7" ht="15" customHeight="1" x14ac:dyDescent="0.25">
      <c r="B24" s="23" t="s">
        <v>725</v>
      </c>
      <c r="C24" s="23" t="s">
        <v>615</v>
      </c>
      <c r="D24" s="23" t="s">
        <v>845</v>
      </c>
      <c r="E24" s="48" t="s">
        <v>268</v>
      </c>
      <c r="F24" s="48" t="s">
        <v>268</v>
      </c>
    </row>
    <row r="25" spans="2:7" ht="15" customHeight="1" x14ac:dyDescent="0.25">
      <c r="B25" s="23" t="s">
        <v>881</v>
      </c>
      <c r="C25" s="23" t="s">
        <v>615</v>
      </c>
      <c r="D25" s="23" t="s">
        <v>846</v>
      </c>
      <c r="E25" s="48" t="s">
        <v>268</v>
      </c>
      <c r="F25" s="48" t="s">
        <v>268</v>
      </c>
    </row>
    <row r="26" spans="2:7" ht="15" customHeight="1" x14ac:dyDescent="0.25">
      <c r="B26" s="23" t="s">
        <v>709</v>
      </c>
      <c r="C26" s="23" t="s">
        <v>615</v>
      </c>
      <c r="D26" s="23" t="s">
        <v>49</v>
      </c>
      <c r="E26" s="48" t="s">
        <v>268</v>
      </c>
      <c r="F26" s="48" t="s">
        <v>268</v>
      </c>
    </row>
    <row r="27" spans="2:7" ht="15" customHeight="1" x14ac:dyDescent="0.25">
      <c r="B27" s="23" t="s">
        <v>875</v>
      </c>
      <c r="C27" s="23" t="s">
        <v>615</v>
      </c>
      <c r="D27" s="23" t="s">
        <v>18</v>
      </c>
      <c r="E27" s="48" t="s">
        <v>268</v>
      </c>
      <c r="F27" s="48" t="s">
        <v>268</v>
      </c>
    </row>
    <row r="28" spans="2:7" ht="15" customHeight="1" x14ac:dyDescent="0.25">
      <c r="B28" s="23" t="s">
        <v>725</v>
      </c>
      <c r="C28" s="23" t="s">
        <v>615</v>
      </c>
      <c r="D28" s="23" t="s">
        <v>847</v>
      </c>
      <c r="E28" s="48" t="s">
        <v>268</v>
      </c>
      <c r="F28" s="48" t="s">
        <v>268</v>
      </c>
    </row>
    <row r="29" spans="2:7" ht="15" customHeight="1" x14ac:dyDescent="0.25">
      <c r="B29" s="23" t="s">
        <v>721</v>
      </c>
      <c r="C29" s="23" t="s">
        <v>615</v>
      </c>
      <c r="D29" s="23" t="s">
        <v>848</v>
      </c>
      <c r="E29" s="48" t="s">
        <v>268</v>
      </c>
      <c r="F29" s="48" t="s">
        <v>268</v>
      </c>
    </row>
    <row r="30" spans="2:7" ht="15" customHeight="1" x14ac:dyDescent="0.25">
      <c r="B30" s="23" t="s">
        <v>721</v>
      </c>
      <c r="C30" s="23" t="s">
        <v>615</v>
      </c>
      <c r="D30" s="23" t="s">
        <v>891</v>
      </c>
      <c r="E30" s="48" t="s">
        <v>268</v>
      </c>
      <c r="F30" s="48" t="s">
        <v>268</v>
      </c>
    </row>
    <row r="31" spans="2:7" ht="15" customHeight="1" x14ac:dyDescent="0.25">
      <c r="B31" s="23" t="s">
        <v>721</v>
      </c>
      <c r="C31" s="23" t="s">
        <v>615</v>
      </c>
      <c r="D31" s="23" t="s">
        <v>849</v>
      </c>
      <c r="E31" s="48" t="s">
        <v>268</v>
      </c>
      <c r="F31" s="48" t="s">
        <v>268</v>
      </c>
    </row>
    <row r="32" spans="2:7" ht="15" customHeight="1" x14ac:dyDescent="0.25">
      <c r="B32" s="23" t="s">
        <v>882</v>
      </c>
      <c r="C32" s="23" t="s">
        <v>410</v>
      </c>
      <c r="D32" s="23" t="s">
        <v>850</v>
      </c>
      <c r="E32" s="48" t="s">
        <v>268</v>
      </c>
      <c r="F32" s="48" t="s">
        <v>268</v>
      </c>
    </row>
    <row r="33" spans="2:6" ht="15" customHeight="1" x14ac:dyDescent="0.25">
      <c r="B33" s="23" t="s">
        <v>883</v>
      </c>
      <c r="C33" s="23" t="s">
        <v>615</v>
      </c>
      <c r="D33" s="23" t="s">
        <v>840</v>
      </c>
      <c r="E33" s="48" t="s">
        <v>268</v>
      </c>
      <c r="F33" s="48" t="s">
        <v>268</v>
      </c>
    </row>
    <row r="34" spans="2:6" ht="15" customHeight="1" x14ac:dyDescent="0.25">
      <c r="B34" s="23" t="s">
        <v>883</v>
      </c>
      <c r="C34" s="23" t="s">
        <v>615</v>
      </c>
      <c r="D34" s="23" t="s">
        <v>892</v>
      </c>
      <c r="E34" s="48" t="s">
        <v>268</v>
      </c>
      <c r="F34" s="48" t="s">
        <v>268</v>
      </c>
    </row>
    <row r="35" spans="2:6" ht="15" customHeight="1" x14ac:dyDescent="0.25">
      <c r="B35" s="23" t="s">
        <v>884</v>
      </c>
      <c r="C35" s="23" t="s">
        <v>615</v>
      </c>
      <c r="D35" s="23" t="s">
        <v>119</v>
      </c>
      <c r="E35" s="48" t="s">
        <v>268</v>
      </c>
      <c r="F35" s="48" t="s">
        <v>268</v>
      </c>
    </row>
    <row r="36" spans="2:6" ht="15" customHeight="1" x14ac:dyDescent="0.25">
      <c r="B36" s="23" t="s">
        <v>720</v>
      </c>
      <c r="C36" s="23" t="s">
        <v>615</v>
      </c>
      <c r="D36" s="23" t="s">
        <v>47</v>
      </c>
      <c r="E36" s="48" t="s">
        <v>268</v>
      </c>
      <c r="F36" s="48" t="s">
        <v>268</v>
      </c>
    </row>
    <row r="37" spans="2:6" ht="15" customHeight="1" x14ac:dyDescent="0.25">
      <c r="B37" s="23" t="s">
        <v>720</v>
      </c>
      <c r="C37" s="23" t="s">
        <v>615</v>
      </c>
      <c r="D37" s="23" t="s">
        <v>893</v>
      </c>
      <c r="E37" s="48" t="s">
        <v>268</v>
      </c>
      <c r="F37" s="48" t="s">
        <v>268</v>
      </c>
    </row>
    <row r="38" spans="2:6" ht="15" customHeight="1" x14ac:dyDescent="0.25">
      <c r="B38" s="23" t="s">
        <v>574</v>
      </c>
      <c r="C38" s="23" t="s">
        <v>615</v>
      </c>
      <c r="D38" s="23" t="s">
        <v>119</v>
      </c>
      <c r="E38" s="48" t="s">
        <v>268</v>
      </c>
      <c r="F38" s="48" t="s">
        <v>268</v>
      </c>
    </row>
    <row r="39" spans="2:6" ht="15" customHeight="1" x14ac:dyDescent="0.25">
      <c r="B39" s="23" t="s">
        <v>720</v>
      </c>
      <c r="C39" s="23" t="s">
        <v>615</v>
      </c>
      <c r="D39" s="23" t="s">
        <v>851</v>
      </c>
      <c r="E39" s="48" t="s">
        <v>268</v>
      </c>
      <c r="F39" s="48" t="s">
        <v>268</v>
      </c>
    </row>
    <row r="40" spans="2:6" ht="15" customHeight="1" x14ac:dyDescent="0.25">
      <c r="B40" s="23" t="s">
        <v>720</v>
      </c>
      <c r="C40" s="23" t="s">
        <v>615</v>
      </c>
      <c r="D40" s="23" t="s">
        <v>60</v>
      </c>
      <c r="E40" s="48" t="s">
        <v>268</v>
      </c>
      <c r="F40" s="48" t="s">
        <v>268</v>
      </c>
    </row>
    <row r="41" spans="2:6" ht="15" customHeight="1" x14ac:dyDescent="0.25">
      <c r="B41" s="23" t="s">
        <v>720</v>
      </c>
      <c r="C41" s="23" t="s">
        <v>615</v>
      </c>
      <c r="D41" s="23" t="s">
        <v>160</v>
      </c>
      <c r="E41" s="48" t="s">
        <v>268</v>
      </c>
      <c r="F41" s="48" t="s">
        <v>268</v>
      </c>
    </row>
    <row r="42" spans="2:6" ht="15" customHeight="1" x14ac:dyDescent="0.25">
      <c r="B42" s="23" t="s">
        <v>716</v>
      </c>
      <c r="C42" s="23" t="s">
        <v>615</v>
      </c>
      <c r="D42" s="23" t="s">
        <v>894</v>
      </c>
      <c r="E42" s="48" t="s">
        <v>268</v>
      </c>
      <c r="F42" s="48" t="s">
        <v>268</v>
      </c>
    </row>
    <row r="43" spans="2:6" ht="15" customHeight="1" x14ac:dyDescent="0.25">
      <c r="B43" s="23" t="s">
        <v>710</v>
      </c>
      <c r="C43" s="23" t="s">
        <v>615</v>
      </c>
      <c r="D43" s="23" t="s">
        <v>33</v>
      </c>
      <c r="E43" s="48" t="s">
        <v>268</v>
      </c>
      <c r="F43" s="48" t="s">
        <v>268</v>
      </c>
    </row>
    <row r="44" spans="2:6" ht="15" customHeight="1" x14ac:dyDescent="0.25">
      <c r="B44" s="23" t="s">
        <v>710</v>
      </c>
      <c r="C44" s="23" t="s">
        <v>615</v>
      </c>
      <c r="D44" s="23" t="s">
        <v>406</v>
      </c>
      <c r="E44" s="48" t="s">
        <v>268</v>
      </c>
      <c r="F44" s="48" t="s">
        <v>268</v>
      </c>
    </row>
    <row r="45" spans="2:6" ht="15" customHeight="1" x14ac:dyDescent="0.25">
      <c r="B45" s="23" t="s">
        <v>711</v>
      </c>
      <c r="C45" s="23" t="s">
        <v>615</v>
      </c>
      <c r="D45" s="23" t="s">
        <v>164</v>
      </c>
      <c r="E45" s="48" t="s">
        <v>268</v>
      </c>
      <c r="F45" s="48" t="s">
        <v>268</v>
      </c>
    </row>
    <row r="46" spans="2:6" ht="15" customHeight="1" x14ac:dyDescent="0.25">
      <c r="B46" s="23" t="s">
        <v>711</v>
      </c>
      <c r="C46" s="23" t="s">
        <v>615</v>
      </c>
      <c r="D46" s="23" t="s">
        <v>69</v>
      </c>
      <c r="E46" s="48" t="s">
        <v>268</v>
      </c>
      <c r="F46" s="48" t="s">
        <v>268</v>
      </c>
    </row>
    <row r="47" spans="2:6" ht="15" customHeight="1" x14ac:dyDescent="0.25">
      <c r="B47" s="23" t="s">
        <v>711</v>
      </c>
      <c r="C47" s="23" t="s">
        <v>615</v>
      </c>
      <c r="D47" s="23" t="s">
        <v>407</v>
      </c>
      <c r="E47" s="48" t="s">
        <v>268</v>
      </c>
      <c r="F47" s="48" t="s">
        <v>268</v>
      </c>
    </row>
    <row r="48" spans="2:6" ht="15" customHeight="1" x14ac:dyDescent="0.25">
      <c r="B48" s="23" t="s">
        <v>711</v>
      </c>
      <c r="C48" s="23" t="s">
        <v>615</v>
      </c>
      <c r="D48" s="23" t="s">
        <v>895</v>
      </c>
      <c r="E48" s="48" t="s">
        <v>268</v>
      </c>
      <c r="F48" s="48" t="s">
        <v>268</v>
      </c>
    </row>
    <row r="49" spans="2:6" ht="15" customHeight="1" x14ac:dyDescent="0.25">
      <c r="B49" s="23" t="s">
        <v>711</v>
      </c>
      <c r="C49" s="23" t="s">
        <v>615</v>
      </c>
      <c r="D49" s="23" t="s">
        <v>408</v>
      </c>
      <c r="E49" s="48" t="s">
        <v>268</v>
      </c>
      <c r="F49" s="48" t="s">
        <v>268</v>
      </c>
    </row>
    <row r="50" spans="2:6" ht="15" customHeight="1" x14ac:dyDescent="0.25">
      <c r="B50" s="23" t="s">
        <v>711</v>
      </c>
      <c r="C50" s="23" t="s">
        <v>615</v>
      </c>
      <c r="D50" s="23" t="s">
        <v>29</v>
      </c>
      <c r="E50" s="48" t="s">
        <v>268</v>
      </c>
      <c r="F50" s="48" t="s">
        <v>268</v>
      </c>
    </row>
    <row r="51" spans="2:6" ht="15" customHeight="1" x14ac:dyDescent="0.25">
      <c r="B51" s="23" t="s">
        <v>711</v>
      </c>
      <c r="C51" s="23" t="s">
        <v>615</v>
      </c>
      <c r="D51" s="23" t="s">
        <v>895</v>
      </c>
      <c r="E51" s="48" t="s">
        <v>268</v>
      </c>
      <c r="F51" s="48" t="s">
        <v>268</v>
      </c>
    </row>
    <row r="52" spans="2:6" ht="15" customHeight="1" x14ac:dyDescent="0.25">
      <c r="B52" s="23" t="s">
        <v>409</v>
      </c>
      <c r="C52" s="23" t="s">
        <v>339</v>
      </c>
      <c r="D52" s="23" t="s">
        <v>896</v>
      </c>
      <c r="E52" s="48" t="s">
        <v>268</v>
      </c>
      <c r="F52" s="48" t="s">
        <v>268</v>
      </c>
    </row>
    <row r="53" spans="2:6" ht="15" customHeight="1" x14ac:dyDescent="0.25">
      <c r="B53" s="23" t="s">
        <v>409</v>
      </c>
      <c r="C53" s="23" t="s">
        <v>339</v>
      </c>
      <c r="D53" s="23" t="s">
        <v>852</v>
      </c>
      <c r="E53" s="48" t="s">
        <v>268</v>
      </c>
      <c r="F53" s="48" t="s">
        <v>268</v>
      </c>
    </row>
    <row r="54" spans="2:6" ht="15" customHeight="1" x14ac:dyDescent="0.25">
      <c r="B54" s="23" t="s">
        <v>409</v>
      </c>
      <c r="C54" s="23" t="s">
        <v>339</v>
      </c>
      <c r="D54" s="23" t="s">
        <v>897</v>
      </c>
      <c r="E54" s="48" t="s">
        <v>268</v>
      </c>
      <c r="F54" s="48" t="s">
        <v>268</v>
      </c>
    </row>
    <row r="55" spans="2:6" ht="15" customHeight="1" x14ac:dyDescent="0.25">
      <c r="B55" s="23" t="s">
        <v>409</v>
      </c>
      <c r="C55" s="23" t="s">
        <v>613</v>
      </c>
      <c r="D55" s="23" t="s">
        <v>853</v>
      </c>
      <c r="E55" s="48" t="s">
        <v>268</v>
      </c>
      <c r="F55" s="48" t="s">
        <v>268</v>
      </c>
    </row>
    <row r="56" spans="2:6" ht="15" customHeight="1" x14ac:dyDescent="0.25">
      <c r="B56" s="23" t="s">
        <v>885</v>
      </c>
      <c r="C56" s="23" t="s">
        <v>934</v>
      </c>
      <c r="D56" s="23" t="s">
        <v>854</v>
      </c>
      <c r="E56" s="48" t="s">
        <v>268</v>
      </c>
      <c r="F56" s="48" t="s">
        <v>268</v>
      </c>
    </row>
    <row r="57" spans="2:6" ht="15" customHeight="1" x14ac:dyDescent="0.25">
      <c r="B57" s="23" t="s">
        <v>413</v>
      </c>
      <c r="C57" s="23" t="s">
        <v>339</v>
      </c>
      <c r="D57" s="23">
        <v>38</v>
      </c>
      <c r="E57" s="48" t="s">
        <v>268</v>
      </c>
      <c r="F57" s="48" t="s">
        <v>268</v>
      </c>
    </row>
    <row r="58" spans="2:6" ht="15" customHeight="1" x14ac:dyDescent="0.25">
      <c r="B58" s="23" t="s">
        <v>574</v>
      </c>
      <c r="C58" s="23" t="s">
        <v>876</v>
      </c>
      <c r="D58" s="23" t="s">
        <v>855</v>
      </c>
      <c r="E58" s="48" t="s">
        <v>268</v>
      </c>
      <c r="F58" s="48" t="s">
        <v>268</v>
      </c>
    </row>
    <row r="59" spans="2:6" ht="15" customHeight="1" x14ac:dyDescent="0.25">
      <c r="B59" s="23" t="s">
        <v>712</v>
      </c>
      <c r="C59" s="23" t="s">
        <v>339</v>
      </c>
      <c r="D59" s="23" t="s">
        <v>856</v>
      </c>
      <c r="E59" s="48" t="s">
        <v>268</v>
      </c>
      <c r="F59" s="48" t="s">
        <v>268</v>
      </c>
    </row>
    <row r="60" spans="2:6" ht="15" customHeight="1" x14ac:dyDescent="0.25">
      <c r="B60" s="23" t="s">
        <v>414</v>
      </c>
      <c r="C60" s="23" t="s">
        <v>411</v>
      </c>
      <c r="D60" s="23" t="s">
        <v>898</v>
      </c>
      <c r="E60" s="48" t="s">
        <v>268</v>
      </c>
      <c r="F60" s="48" t="s">
        <v>268</v>
      </c>
    </row>
    <row r="61" spans="2:6" ht="15" customHeight="1" x14ac:dyDescent="0.25">
      <c r="B61" s="23" t="s">
        <v>713</v>
      </c>
      <c r="C61" s="23" t="s">
        <v>877</v>
      </c>
      <c r="D61" s="23" t="s">
        <v>855</v>
      </c>
      <c r="E61" s="48" t="s">
        <v>268</v>
      </c>
      <c r="F61" s="48" t="s">
        <v>268</v>
      </c>
    </row>
    <row r="62" spans="2:6" ht="15" customHeight="1" x14ac:dyDescent="0.25">
      <c r="B62" s="23" t="s">
        <v>886</v>
      </c>
      <c r="C62" s="23" t="s">
        <v>412</v>
      </c>
      <c r="D62" s="23" t="s">
        <v>899</v>
      </c>
      <c r="E62" s="48" t="s">
        <v>268</v>
      </c>
      <c r="F62" s="48" t="s">
        <v>268</v>
      </c>
    </row>
    <row r="63" spans="2:6" ht="15" customHeight="1" x14ac:dyDescent="0.25">
      <c r="B63" s="23" t="s">
        <v>414</v>
      </c>
      <c r="C63" s="23" t="s">
        <v>412</v>
      </c>
      <c r="D63" s="23" t="s">
        <v>857</v>
      </c>
      <c r="E63" s="48" t="s">
        <v>268</v>
      </c>
      <c r="F63" s="48" t="s">
        <v>268</v>
      </c>
    </row>
    <row r="64" spans="2:6" ht="15" customHeight="1" x14ac:dyDescent="0.25">
      <c r="B64" s="23" t="s">
        <v>571</v>
      </c>
      <c r="C64" s="23" t="s">
        <v>411</v>
      </c>
      <c r="D64" s="23" t="s">
        <v>900</v>
      </c>
      <c r="E64" s="48" t="s">
        <v>268</v>
      </c>
      <c r="F64" s="48" t="s">
        <v>268</v>
      </c>
    </row>
    <row r="65" spans="2:7" ht="15" customHeight="1" x14ac:dyDescent="0.25">
      <c r="B65" s="23" t="s">
        <v>717</v>
      </c>
      <c r="C65" s="23" t="s">
        <v>932</v>
      </c>
      <c r="D65" s="23" t="s">
        <v>575</v>
      </c>
      <c r="E65" s="48" t="s">
        <v>268</v>
      </c>
      <c r="F65" s="48" t="s">
        <v>268</v>
      </c>
    </row>
    <row r="66" spans="2:7" ht="15" customHeight="1" x14ac:dyDescent="0.25">
      <c r="B66" s="23" t="s">
        <v>718</v>
      </c>
      <c r="C66" s="23" t="s">
        <v>932</v>
      </c>
      <c r="D66" s="23" t="s">
        <v>576</v>
      </c>
      <c r="E66" s="48" t="s">
        <v>268</v>
      </c>
      <c r="F66" s="48" t="s">
        <v>268</v>
      </c>
    </row>
    <row r="67" spans="2:7" ht="15" customHeight="1" x14ac:dyDescent="0.25">
      <c r="B67" s="23" t="s">
        <v>719</v>
      </c>
      <c r="C67" s="23" t="s">
        <v>615</v>
      </c>
      <c r="D67" s="23" t="s">
        <v>119</v>
      </c>
      <c r="E67" s="48" t="s">
        <v>268</v>
      </c>
      <c r="F67" s="48" t="s">
        <v>268</v>
      </c>
      <c r="G67" s="23"/>
    </row>
    <row r="68" spans="2:7" ht="15" customHeight="1" x14ac:dyDescent="0.25">
      <c r="B68" s="23" t="s">
        <v>714</v>
      </c>
      <c r="C68" s="23" t="s">
        <v>613</v>
      </c>
      <c r="D68" s="23" t="s">
        <v>858</v>
      </c>
      <c r="E68" s="48" t="s">
        <v>268</v>
      </c>
      <c r="F68" s="48" t="s">
        <v>268</v>
      </c>
    </row>
    <row r="69" spans="2:7" ht="15" customHeight="1" x14ac:dyDescent="0.25">
      <c r="B69" s="23" t="s">
        <v>574</v>
      </c>
      <c r="C69" s="23" t="s">
        <v>876</v>
      </c>
      <c r="D69" s="23" t="s">
        <v>855</v>
      </c>
      <c r="E69" s="48" t="s">
        <v>268</v>
      </c>
      <c r="F69" s="48" t="s">
        <v>268</v>
      </c>
    </row>
    <row r="70" spans="2:7" ht="15" customHeight="1" x14ac:dyDescent="0.25">
      <c r="B70" s="23" t="s">
        <v>714</v>
      </c>
      <c r="C70" s="23" t="s">
        <v>613</v>
      </c>
      <c r="D70" s="23" t="s">
        <v>859</v>
      </c>
      <c r="E70" s="48" t="s">
        <v>268</v>
      </c>
      <c r="F70" s="48" t="s">
        <v>268</v>
      </c>
    </row>
    <row r="71" spans="2:7" ht="15" customHeight="1" x14ac:dyDescent="0.25">
      <c r="B71" s="23" t="s">
        <v>573</v>
      </c>
      <c r="C71" s="23" t="s">
        <v>412</v>
      </c>
      <c r="D71" s="23" t="s">
        <v>860</v>
      </c>
      <c r="E71" s="48" t="s">
        <v>268</v>
      </c>
      <c r="F71" s="48" t="s">
        <v>268</v>
      </c>
    </row>
    <row r="72" spans="2:7" ht="15" customHeight="1" x14ac:dyDescent="0.25">
      <c r="B72" s="23" t="s">
        <v>573</v>
      </c>
      <c r="C72" s="23" t="s">
        <v>412</v>
      </c>
      <c r="D72" s="23" t="s">
        <v>861</v>
      </c>
      <c r="E72" s="48" t="s">
        <v>268</v>
      </c>
      <c r="F72" s="48" t="s">
        <v>268</v>
      </c>
    </row>
    <row r="73" spans="2:7" ht="15" customHeight="1" x14ac:dyDescent="0.25">
      <c r="B73" s="23" t="s">
        <v>573</v>
      </c>
      <c r="C73" s="23" t="s">
        <v>412</v>
      </c>
      <c r="D73" s="23" t="s">
        <v>862</v>
      </c>
      <c r="E73" s="48" t="s">
        <v>268</v>
      </c>
      <c r="F73" s="48" t="s">
        <v>268</v>
      </c>
    </row>
    <row r="74" spans="2:7" ht="15" customHeight="1" x14ac:dyDescent="0.25">
      <c r="B74" s="23" t="s">
        <v>574</v>
      </c>
      <c r="C74" s="23" t="s">
        <v>412</v>
      </c>
      <c r="D74" s="23" t="s">
        <v>863</v>
      </c>
      <c r="E74" s="48" t="s">
        <v>268</v>
      </c>
      <c r="F74" s="48" t="s">
        <v>268</v>
      </c>
    </row>
    <row r="75" spans="2:7" ht="15" customHeight="1" x14ac:dyDescent="0.25">
      <c r="B75" s="23" t="s">
        <v>715</v>
      </c>
      <c r="C75" s="23" t="s">
        <v>412</v>
      </c>
      <c r="D75" s="23" t="s">
        <v>614</v>
      </c>
      <c r="E75" s="48" t="s">
        <v>268</v>
      </c>
      <c r="F75" s="48" t="s">
        <v>268</v>
      </c>
    </row>
    <row r="76" spans="2:7" ht="15" customHeight="1" x14ac:dyDescent="0.25">
      <c r="B76" s="23" t="s">
        <v>887</v>
      </c>
      <c r="C76" s="23" t="s">
        <v>411</v>
      </c>
      <c r="D76" s="23" t="s">
        <v>864</v>
      </c>
      <c r="E76" s="48" t="s">
        <v>268</v>
      </c>
      <c r="F76" s="48" t="s">
        <v>268</v>
      </c>
    </row>
    <row r="77" spans="2:7" ht="15" customHeight="1" x14ac:dyDescent="0.25">
      <c r="B77" s="23" t="s">
        <v>708</v>
      </c>
      <c r="C77" s="23" t="s">
        <v>339</v>
      </c>
      <c r="D77" s="23" t="s">
        <v>865</v>
      </c>
      <c r="E77" s="48" t="s">
        <v>268</v>
      </c>
      <c r="F77" s="48" t="s">
        <v>268</v>
      </c>
    </row>
    <row r="78" spans="2:7" ht="15" customHeight="1" x14ac:dyDescent="0.25">
      <c r="B78" s="23" t="s">
        <v>708</v>
      </c>
      <c r="C78" s="23" t="s">
        <v>410</v>
      </c>
      <c r="D78" s="23" t="s">
        <v>866</v>
      </c>
      <c r="E78" s="48" t="s">
        <v>268</v>
      </c>
      <c r="F78" s="48" t="s">
        <v>268</v>
      </c>
    </row>
    <row r="79" spans="2:7" ht="15" customHeight="1" x14ac:dyDescent="0.25">
      <c r="B79" s="23" t="s">
        <v>708</v>
      </c>
      <c r="C79" s="23" t="s">
        <v>339</v>
      </c>
      <c r="D79" s="23" t="s">
        <v>867</v>
      </c>
      <c r="E79" s="48" t="s">
        <v>268</v>
      </c>
      <c r="F79" s="48" t="s">
        <v>268</v>
      </c>
    </row>
    <row r="80" spans="2:7" ht="15" customHeight="1" x14ac:dyDescent="0.25">
      <c r="B80" s="23" t="s">
        <v>716</v>
      </c>
      <c r="C80" s="23" t="s">
        <v>339</v>
      </c>
      <c r="D80" s="23" t="s">
        <v>868</v>
      </c>
      <c r="E80" s="48" t="s">
        <v>268</v>
      </c>
      <c r="F80" s="48" t="s">
        <v>268</v>
      </c>
    </row>
    <row r="81" spans="2:6" ht="15" customHeight="1" x14ac:dyDescent="0.25">
      <c r="B81" s="23" t="s">
        <v>888</v>
      </c>
      <c r="C81" s="23" t="s">
        <v>411</v>
      </c>
      <c r="D81" s="23" t="s">
        <v>869</v>
      </c>
      <c r="E81" s="48" t="s">
        <v>268</v>
      </c>
      <c r="F81" s="48" t="s">
        <v>268</v>
      </c>
    </row>
    <row r="82" spans="2:6" ht="15" customHeight="1" x14ac:dyDescent="0.25">
      <c r="B82" s="23" t="s">
        <v>888</v>
      </c>
      <c r="C82" s="23" t="s">
        <v>411</v>
      </c>
      <c r="D82" s="23" t="s">
        <v>901</v>
      </c>
      <c r="E82" s="48" t="s">
        <v>268</v>
      </c>
      <c r="F82" s="48" t="s">
        <v>268</v>
      </c>
    </row>
    <row r="83" spans="2:6" ht="15" customHeight="1" x14ac:dyDescent="0.25">
      <c r="B83" s="23" t="s">
        <v>888</v>
      </c>
      <c r="C83" s="23" t="s">
        <v>411</v>
      </c>
      <c r="D83" s="23" t="s">
        <v>900</v>
      </c>
      <c r="E83" s="48" t="s">
        <v>268</v>
      </c>
      <c r="F83" s="48" t="s">
        <v>268</v>
      </c>
    </row>
    <row r="84" spans="2:6" ht="15" customHeight="1" x14ac:dyDescent="0.25">
      <c r="B84" s="23" t="s">
        <v>888</v>
      </c>
      <c r="C84" s="23" t="s">
        <v>411</v>
      </c>
      <c r="D84" s="23" t="s">
        <v>902</v>
      </c>
      <c r="E84" s="48" t="s">
        <v>268</v>
      </c>
      <c r="F84" s="48" t="s">
        <v>268</v>
      </c>
    </row>
    <row r="85" spans="2:6" ht="15" customHeight="1" x14ac:dyDescent="0.25">
      <c r="B85" s="23" t="s">
        <v>870</v>
      </c>
      <c r="C85" s="23" t="s">
        <v>281</v>
      </c>
      <c r="D85" s="23" t="s">
        <v>903</v>
      </c>
      <c r="E85" s="48" t="s">
        <v>268</v>
      </c>
      <c r="F85" s="48" t="s">
        <v>268</v>
      </c>
    </row>
    <row r="86" spans="2:6" ht="15" customHeight="1" x14ac:dyDescent="0.25">
      <c r="B86" s="23" t="s">
        <v>870</v>
      </c>
      <c r="C86" s="23" t="s">
        <v>281</v>
      </c>
      <c r="D86" s="23" t="s">
        <v>871</v>
      </c>
      <c r="E86" s="48" t="s">
        <v>268</v>
      </c>
      <c r="F86" s="48" t="s">
        <v>268</v>
      </c>
    </row>
    <row r="87" spans="2:6" ht="15" customHeight="1" x14ac:dyDescent="0.25">
      <c r="B87" s="23" t="s">
        <v>872</v>
      </c>
      <c r="C87" s="23" t="s">
        <v>281</v>
      </c>
      <c r="D87" s="23" t="s">
        <v>873</v>
      </c>
      <c r="E87" s="48" t="s">
        <v>268</v>
      </c>
      <c r="F87" s="48" t="s">
        <v>268</v>
      </c>
    </row>
    <row r="88" spans="2:6" ht="15" customHeight="1" x14ac:dyDescent="0.25">
      <c r="B88" s="43" t="s">
        <v>710</v>
      </c>
      <c r="C88" s="44" t="s">
        <v>281</v>
      </c>
      <c r="D88" s="45" t="s">
        <v>904</v>
      </c>
      <c r="E88" s="48" t="s">
        <v>268</v>
      </c>
      <c r="F88" s="48" t="s">
        <v>268</v>
      </c>
    </row>
    <row r="89" spans="2:6" ht="15" customHeight="1" x14ac:dyDescent="0.25">
      <c r="B89" s="2" t="s">
        <v>710</v>
      </c>
      <c r="C89" s="19" t="s">
        <v>281</v>
      </c>
      <c r="D89" s="20" t="s">
        <v>905</v>
      </c>
      <c r="E89" s="48" t="s">
        <v>268</v>
      </c>
      <c r="F89" s="48" t="s">
        <v>268</v>
      </c>
    </row>
    <row r="90" spans="2:6" ht="15" customHeight="1" x14ac:dyDescent="0.25">
      <c r="B90" s="2" t="s">
        <v>710</v>
      </c>
      <c r="C90" s="19" t="s">
        <v>281</v>
      </c>
      <c r="D90" s="20" t="s">
        <v>906</v>
      </c>
      <c r="E90" s="48" t="s">
        <v>268</v>
      </c>
      <c r="F90" s="48" t="s">
        <v>268</v>
      </c>
    </row>
    <row r="91" spans="2:6" ht="15" customHeight="1" x14ac:dyDescent="0.25">
      <c r="B91" s="2" t="s">
        <v>710</v>
      </c>
      <c r="C91" s="19" t="s">
        <v>281</v>
      </c>
      <c r="D91" s="20" t="s">
        <v>907</v>
      </c>
      <c r="E91" s="48" t="s">
        <v>268</v>
      </c>
      <c r="F91" s="48" t="s">
        <v>268</v>
      </c>
    </row>
    <row r="92" spans="2:6" ht="15" customHeight="1" x14ac:dyDescent="0.25">
      <c r="B92" s="2" t="s">
        <v>710</v>
      </c>
      <c r="C92" s="19" t="s">
        <v>281</v>
      </c>
      <c r="D92" s="20" t="s">
        <v>908</v>
      </c>
      <c r="E92" s="48" t="s">
        <v>268</v>
      </c>
      <c r="F92" s="48" t="s">
        <v>268</v>
      </c>
    </row>
    <row r="93" spans="2:6" ht="15" customHeight="1" x14ac:dyDescent="0.25">
      <c r="B93" s="2" t="s">
        <v>710</v>
      </c>
      <c r="C93" s="19" t="s">
        <v>281</v>
      </c>
      <c r="D93" s="20" t="s">
        <v>909</v>
      </c>
      <c r="E93" s="48" t="s">
        <v>268</v>
      </c>
      <c r="F93" s="48" t="s">
        <v>268</v>
      </c>
    </row>
    <row r="94" spans="2:6" ht="15" customHeight="1" x14ac:dyDescent="0.25">
      <c r="B94" s="2" t="s">
        <v>710</v>
      </c>
      <c r="C94" s="19" t="s">
        <v>281</v>
      </c>
      <c r="D94" s="20" t="s">
        <v>910</v>
      </c>
      <c r="E94" s="48" t="s">
        <v>268</v>
      </c>
      <c r="F94" s="48" t="s">
        <v>268</v>
      </c>
    </row>
    <row r="95" spans="2:6" ht="15" customHeight="1" x14ac:dyDescent="0.25">
      <c r="B95" s="2" t="s">
        <v>710</v>
      </c>
      <c r="C95" s="19" t="s">
        <v>281</v>
      </c>
      <c r="D95" s="20" t="s">
        <v>911</v>
      </c>
      <c r="E95" s="48" t="s">
        <v>268</v>
      </c>
      <c r="F95" s="48" t="s">
        <v>268</v>
      </c>
    </row>
    <row r="96" spans="2:6" ht="15" customHeight="1" x14ac:dyDescent="0.25">
      <c r="B96" s="2" t="s">
        <v>710</v>
      </c>
      <c r="C96" s="19" t="s">
        <v>281</v>
      </c>
      <c r="D96" s="20" t="s">
        <v>912</v>
      </c>
      <c r="E96" s="48" t="s">
        <v>268</v>
      </c>
      <c r="F96" s="48" t="s">
        <v>268</v>
      </c>
    </row>
    <row r="97" spans="2:6" ht="15" customHeight="1" x14ac:dyDescent="0.25">
      <c r="B97" s="2" t="s">
        <v>710</v>
      </c>
      <c r="C97" s="19" t="s">
        <v>281</v>
      </c>
      <c r="D97" s="20" t="s">
        <v>913</v>
      </c>
      <c r="E97" s="48" t="s">
        <v>268</v>
      </c>
      <c r="F97" s="48" t="s">
        <v>268</v>
      </c>
    </row>
    <row r="98" spans="2:6" ht="15" customHeight="1" x14ac:dyDescent="0.25">
      <c r="B98" s="2" t="s">
        <v>710</v>
      </c>
      <c r="C98" s="19" t="s">
        <v>281</v>
      </c>
      <c r="D98" s="20" t="s">
        <v>914</v>
      </c>
      <c r="E98" s="48" t="s">
        <v>268</v>
      </c>
      <c r="F98" s="48" t="s">
        <v>268</v>
      </c>
    </row>
    <row r="99" spans="2:6" ht="15" customHeight="1" x14ac:dyDescent="0.25">
      <c r="B99" s="2" t="s">
        <v>710</v>
      </c>
      <c r="C99" s="19" t="s">
        <v>281</v>
      </c>
      <c r="D99" s="20" t="s">
        <v>914</v>
      </c>
      <c r="E99" s="48" t="s">
        <v>268</v>
      </c>
      <c r="F99" s="48" t="s">
        <v>268</v>
      </c>
    </row>
    <row r="100" spans="2:6" ht="15" customHeight="1" x14ac:dyDescent="0.25">
      <c r="B100" s="2" t="s">
        <v>710</v>
      </c>
      <c r="C100" s="19" t="s">
        <v>281</v>
      </c>
      <c r="D100" s="20" t="s">
        <v>915</v>
      </c>
      <c r="E100" s="48" t="s">
        <v>268</v>
      </c>
      <c r="F100" s="48" t="s">
        <v>268</v>
      </c>
    </row>
    <row r="101" spans="2:6" ht="15" customHeight="1" x14ac:dyDescent="0.25">
      <c r="B101" s="2" t="s">
        <v>710</v>
      </c>
      <c r="C101" s="19" t="s">
        <v>281</v>
      </c>
      <c r="D101" s="20" t="s">
        <v>916</v>
      </c>
      <c r="E101" s="48" t="s">
        <v>268</v>
      </c>
      <c r="F101" s="48" t="s">
        <v>268</v>
      </c>
    </row>
    <row r="102" spans="2:6" ht="15" customHeight="1" x14ac:dyDescent="0.25">
      <c r="B102" s="2" t="s">
        <v>710</v>
      </c>
      <c r="C102" s="19" t="s">
        <v>281</v>
      </c>
      <c r="D102" s="20" t="s">
        <v>917</v>
      </c>
      <c r="E102" s="48" t="s">
        <v>268</v>
      </c>
      <c r="F102" s="48" t="s">
        <v>268</v>
      </c>
    </row>
    <row r="103" spans="2:6" ht="15" customHeight="1" x14ac:dyDescent="0.25">
      <c r="B103" s="2" t="s">
        <v>710</v>
      </c>
      <c r="C103" s="19" t="s">
        <v>281</v>
      </c>
      <c r="D103" s="20" t="s">
        <v>918</v>
      </c>
      <c r="E103" s="48" t="s">
        <v>268</v>
      </c>
      <c r="F103" s="48" t="s">
        <v>268</v>
      </c>
    </row>
    <row r="104" spans="2:6" ht="15" customHeight="1" x14ac:dyDescent="0.25">
      <c r="B104" s="2" t="s">
        <v>710</v>
      </c>
      <c r="C104" s="19" t="s">
        <v>281</v>
      </c>
      <c r="D104" s="20" t="s">
        <v>919</v>
      </c>
      <c r="E104" s="48" t="s">
        <v>268</v>
      </c>
      <c r="F104" s="48" t="s">
        <v>268</v>
      </c>
    </row>
    <row r="105" spans="2:6" ht="15" customHeight="1" x14ac:dyDescent="0.25">
      <c r="B105" s="2" t="s">
        <v>710</v>
      </c>
      <c r="C105" s="19" t="s">
        <v>281</v>
      </c>
      <c r="D105" s="20" t="s">
        <v>920</v>
      </c>
      <c r="E105" s="48" t="s">
        <v>268</v>
      </c>
      <c r="F105" s="48" t="s">
        <v>268</v>
      </c>
    </row>
    <row r="106" spans="2:6" ht="15" customHeight="1" x14ac:dyDescent="0.25">
      <c r="B106" s="2" t="s">
        <v>710</v>
      </c>
      <c r="C106" s="19" t="s">
        <v>281</v>
      </c>
      <c r="D106" s="2" t="s">
        <v>921</v>
      </c>
      <c r="E106" s="48" t="s">
        <v>268</v>
      </c>
      <c r="F106" s="48" t="s">
        <v>268</v>
      </c>
    </row>
    <row r="107" spans="2:6" ht="15" customHeight="1" x14ac:dyDescent="0.25">
      <c r="B107" s="2" t="s">
        <v>710</v>
      </c>
      <c r="C107" s="19" t="s">
        <v>281</v>
      </c>
      <c r="D107" s="20" t="s">
        <v>922</v>
      </c>
      <c r="E107" s="48" t="s">
        <v>268</v>
      </c>
      <c r="F107" s="48" t="s">
        <v>268</v>
      </c>
    </row>
    <row r="108" spans="2:6" ht="15" customHeight="1" x14ac:dyDescent="0.25">
      <c r="B108" s="2" t="s">
        <v>710</v>
      </c>
      <c r="C108" s="19" t="s">
        <v>281</v>
      </c>
      <c r="D108" s="20" t="s">
        <v>923</v>
      </c>
      <c r="E108" s="48" t="s">
        <v>268</v>
      </c>
      <c r="F108" s="48" t="s">
        <v>268</v>
      </c>
    </row>
    <row r="109" spans="2:6" ht="15" customHeight="1" x14ac:dyDescent="0.25">
      <c r="B109" s="2" t="s">
        <v>710</v>
      </c>
      <c r="C109" s="19" t="s">
        <v>281</v>
      </c>
      <c r="D109" s="20" t="s">
        <v>924</v>
      </c>
      <c r="E109" s="48" t="s">
        <v>268</v>
      </c>
      <c r="F109" s="48" t="s">
        <v>268</v>
      </c>
    </row>
    <row r="110" spans="2:6" ht="15" customHeight="1" x14ac:dyDescent="0.25">
      <c r="B110" s="2" t="s">
        <v>710</v>
      </c>
      <c r="C110" s="19" t="s">
        <v>281</v>
      </c>
      <c r="D110" s="20" t="s">
        <v>925</v>
      </c>
      <c r="E110" s="48" t="s">
        <v>268</v>
      </c>
      <c r="F110" s="48" t="s">
        <v>268</v>
      </c>
    </row>
    <row r="111" spans="2:6" ht="15" customHeight="1" x14ac:dyDescent="0.25">
      <c r="B111" s="2" t="s">
        <v>710</v>
      </c>
      <c r="C111" s="19" t="s">
        <v>281</v>
      </c>
      <c r="D111" s="20" t="s">
        <v>926</v>
      </c>
      <c r="E111" s="48" t="s">
        <v>268</v>
      </c>
      <c r="F111" s="48" t="s">
        <v>268</v>
      </c>
    </row>
    <row r="112" spans="2:6" ht="15" customHeight="1" x14ac:dyDescent="0.25">
      <c r="B112" s="2" t="s">
        <v>710</v>
      </c>
      <c r="C112" s="19" t="s">
        <v>281</v>
      </c>
      <c r="D112" s="20" t="s">
        <v>927</v>
      </c>
      <c r="E112" s="48" t="s">
        <v>268</v>
      </c>
      <c r="F112" s="48" t="s">
        <v>268</v>
      </c>
    </row>
    <row r="113" spans="2:6" ht="15" customHeight="1" x14ac:dyDescent="0.25">
      <c r="B113" s="2" t="s">
        <v>710</v>
      </c>
      <c r="C113" s="19" t="s">
        <v>281</v>
      </c>
      <c r="D113" s="20" t="s">
        <v>928</v>
      </c>
      <c r="E113" s="48" t="s">
        <v>268</v>
      </c>
      <c r="F113" s="48" t="s">
        <v>268</v>
      </c>
    </row>
    <row r="114" spans="2:6" ht="15" customHeight="1" x14ac:dyDescent="0.25">
      <c r="B114" s="2" t="s">
        <v>710</v>
      </c>
      <c r="C114" s="19" t="s">
        <v>281</v>
      </c>
      <c r="D114" s="20" t="s">
        <v>929</v>
      </c>
      <c r="E114" s="48" t="s">
        <v>268</v>
      </c>
      <c r="F114" s="48" t="s">
        <v>268</v>
      </c>
    </row>
    <row r="115" spans="2:6" ht="15" customHeight="1" x14ac:dyDescent="0.25">
      <c r="B115" s="21" t="s">
        <v>726</v>
      </c>
      <c r="C115" s="19" t="s">
        <v>281</v>
      </c>
      <c r="D115" s="20" t="s">
        <v>930</v>
      </c>
      <c r="E115" s="48" t="s">
        <v>268</v>
      </c>
      <c r="F115" s="48" t="s">
        <v>268</v>
      </c>
    </row>
  </sheetData>
  <autoFilter ref="B13:F13">
    <sortState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117"/>
  <sheetViews>
    <sheetView workbookViewId="0">
      <selection activeCell="H12" sqref="H12"/>
    </sheetView>
  </sheetViews>
  <sheetFormatPr defaultRowHeight="15" x14ac:dyDescent="0.25"/>
  <cols>
    <col min="1" max="1" width="5.7109375" style="12" customWidth="1"/>
    <col min="2" max="2" width="29.7109375" style="12" customWidth="1"/>
    <col min="3" max="3" width="29.7109375" style="90" customWidth="1"/>
    <col min="4" max="4" width="3.7109375" style="24" customWidth="1"/>
    <col min="5" max="5" width="27.7109375" style="12" customWidth="1"/>
    <col min="6" max="6" width="27.7109375" style="90" customWidth="1"/>
    <col min="7" max="7" width="3.7109375" style="24" customWidth="1"/>
    <col min="8" max="8" width="27.7109375" style="12" customWidth="1"/>
    <col min="9" max="9" width="27.7109375" style="90" customWidth="1"/>
    <col min="10" max="16384" width="9.140625" style="12"/>
  </cols>
  <sheetData>
    <row r="11" spans="2:9" ht="15.75" thickBot="1" x14ac:dyDescent="0.3"/>
    <row r="12" spans="2:9" ht="16.5" thickBot="1" x14ac:dyDescent="0.3">
      <c r="H12" s="22"/>
      <c r="I12" s="54">
        <v>44935</v>
      </c>
    </row>
    <row r="13" spans="2:9" ht="15.75" x14ac:dyDescent="0.25">
      <c r="B13" s="77" t="s">
        <v>727</v>
      </c>
      <c r="C13" s="77"/>
      <c r="D13" s="25"/>
      <c r="E13" s="77" t="s">
        <v>734</v>
      </c>
      <c r="F13" s="77"/>
      <c r="G13" s="25"/>
      <c r="H13" s="77" t="s">
        <v>735</v>
      </c>
      <c r="I13" s="81"/>
    </row>
    <row r="14" spans="2:9" ht="15.75" x14ac:dyDescent="0.25">
      <c r="B14" s="32" t="s">
        <v>825</v>
      </c>
      <c r="C14" s="100" t="s">
        <v>1498</v>
      </c>
      <c r="D14" s="31"/>
      <c r="E14" s="32" t="s">
        <v>827</v>
      </c>
      <c r="F14" s="100" t="s">
        <v>1497</v>
      </c>
      <c r="G14" s="31"/>
      <c r="H14" s="32" t="s">
        <v>825</v>
      </c>
      <c r="I14" s="100" t="s">
        <v>1498</v>
      </c>
    </row>
    <row r="15" spans="2:9" x14ac:dyDescent="0.25">
      <c r="B15" s="23" t="s">
        <v>728</v>
      </c>
      <c r="C15" s="99">
        <v>72</v>
      </c>
      <c r="D15" s="26"/>
      <c r="E15" s="2" t="s">
        <v>736</v>
      </c>
      <c r="F15" s="98">
        <v>540</v>
      </c>
      <c r="G15" s="26"/>
      <c r="H15" s="1" t="s">
        <v>748</v>
      </c>
      <c r="I15" s="92">
        <v>18</v>
      </c>
    </row>
    <row r="16" spans="2:9" x14ac:dyDescent="0.25">
      <c r="B16" s="23" t="s">
        <v>729</v>
      </c>
      <c r="C16" s="98">
        <v>166.5</v>
      </c>
      <c r="D16" s="28"/>
      <c r="E16" s="2" t="s">
        <v>737</v>
      </c>
      <c r="F16" s="98">
        <v>1084.5</v>
      </c>
      <c r="G16" s="26"/>
      <c r="H16" s="1" t="s">
        <v>749</v>
      </c>
      <c r="I16" s="92">
        <v>36</v>
      </c>
    </row>
    <row r="17" spans="2:9" x14ac:dyDescent="0.25">
      <c r="B17" s="23" t="s">
        <v>730</v>
      </c>
      <c r="C17" s="98">
        <v>333</v>
      </c>
      <c r="D17" s="28"/>
      <c r="E17" s="2" t="s">
        <v>738</v>
      </c>
      <c r="F17" s="98">
        <v>2173.5</v>
      </c>
      <c r="G17" s="26"/>
      <c r="H17" s="1" t="s">
        <v>750</v>
      </c>
      <c r="I17" s="92">
        <v>67.5</v>
      </c>
    </row>
    <row r="18" spans="2:9" x14ac:dyDescent="0.25">
      <c r="B18" s="2" t="s">
        <v>731</v>
      </c>
      <c r="C18" s="98">
        <v>652.5</v>
      </c>
      <c r="D18" s="28"/>
      <c r="E18" s="2" t="s">
        <v>739</v>
      </c>
      <c r="F18" s="98">
        <v>2380.5</v>
      </c>
      <c r="G18" s="26"/>
      <c r="H18" s="1" t="s">
        <v>751</v>
      </c>
      <c r="I18" s="92">
        <v>103.5</v>
      </c>
    </row>
    <row r="19" spans="2:9" x14ac:dyDescent="0.25">
      <c r="B19" s="2" t="s">
        <v>732</v>
      </c>
      <c r="C19" s="98">
        <v>2173.5</v>
      </c>
      <c r="D19" s="28"/>
      <c r="E19" s="2" t="s">
        <v>740</v>
      </c>
      <c r="F19" s="98">
        <v>2740.5</v>
      </c>
      <c r="G19" s="26"/>
      <c r="H19" s="1" t="s">
        <v>752</v>
      </c>
      <c r="I19" s="92">
        <v>175.5</v>
      </c>
    </row>
    <row r="20" spans="2:9" x14ac:dyDescent="0.25">
      <c r="B20" s="2" t="s">
        <v>733</v>
      </c>
      <c r="C20" s="98">
        <v>2790</v>
      </c>
      <c r="D20" s="28"/>
      <c r="E20" s="2" t="s">
        <v>741</v>
      </c>
      <c r="F20" s="98">
        <v>4347</v>
      </c>
      <c r="G20" s="26"/>
      <c r="H20" s="23" t="s">
        <v>753</v>
      </c>
      <c r="I20" s="92">
        <v>216</v>
      </c>
    </row>
    <row r="21" spans="2:9" x14ac:dyDescent="0.25">
      <c r="B21" s="23" t="s">
        <v>666</v>
      </c>
      <c r="C21" s="99" t="s">
        <v>666</v>
      </c>
      <c r="D21" s="26"/>
      <c r="E21" s="2" t="s">
        <v>742</v>
      </c>
      <c r="F21" s="98">
        <v>4914</v>
      </c>
      <c r="G21" s="26"/>
      <c r="H21" s="23" t="s">
        <v>754</v>
      </c>
      <c r="I21" s="92">
        <v>490.5</v>
      </c>
    </row>
    <row r="22" spans="2:9" x14ac:dyDescent="0.25">
      <c r="B22" s="23" t="s">
        <v>666</v>
      </c>
      <c r="C22" s="99" t="s">
        <v>666</v>
      </c>
      <c r="D22" s="26"/>
      <c r="E22" s="2" t="s">
        <v>743</v>
      </c>
      <c r="F22" s="98">
        <v>6003</v>
      </c>
      <c r="G22" s="26"/>
      <c r="H22" s="23" t="s">
        <v>1011</v>
      </c>
      <c r="I22" s="92">
        <v>1449</v>
      </c>
    </row>
    <row r="23" spans="2:9" ht="15" customHeight="1" x14ac:dyDescent="0.25">
      <c r="B23" s="23" t="s">
        <v>666</v>
      </c>
      <c r="C23" s="99" t="s">
        <v>666</v>
      </c>
      <c r="D23" s="26"/>
      <c r="E23" s="2" t="s">
        <v>744</v>
      </c>
      <c r="F23" s="98">
        <v>7065</v>
      </c>
      <c r="G23" s="26"/>
      <c r="H23" s="23" t="s">
        <v>755</v>
      </c>
      <c r="I23" s="92">
        <v>2326.5</v>
      </c>
    </row>
    <row r="24" spans="2:9" x14ac:dyDescent="0.25">
      <c r="B24" s="23" t="s">
        <v>666</v>
      </c>
      <c r="C24" s="99" t="s">
        <v>666</v>
      </c>
      <c r="D24" s="26"/>
      <c r="E24" s="2" t="s">
        <v>745</v>
      </c>
      <c r="F24" s="98">
        <v>8176.5</v>
      </c>
      <c r="G24" s="26"/>
      <c r="H24" s="23" t="s">
        <v>1012</v>
      </c>
      <c r="I24" s="92">
        <v>6003</v>
      </c>
    </row>
    <row r="25" spans="2:9" ht="15.75" x14ac:dyDescent="0.25">
      <c r="B25" s="77" t="s">
        <v>1499</v>
      </c>
      <c r="C25" s="77"/>
      <c r="D25" s="28"/>
      <c r="E25" s="2" t="s">
        <v>746</v>
      </c>
      <c r="F25" s="98">
        <v>10867.5</v>
      </c>
      <c r="G25" s="26"/>
      <c r="H25" s="23" t="s">
        <v>1013</v>
      </c>
      <c r="I25" s="92">
        <v>6520.5</v>
      </c>
    </row>
    <row r="26" spans="2:9" ht="15.75" x14ac:dyDescent="0.25">
      <c r="B26" s="82" t="s">
        <v>936</v>
      </c>
      <c r="C26" s="82"/>
      <c r="D26" s="28"/>
      <c r="E26" s="2" t="s">
        <v>747</v>
      </c>
      <c r="F26" s="98">
        <v>13050</v>
      </c>
      <c r="G26" s="26"/>
      <c r="H26" s="23" t="s">
        <v>756</v>
      </c>
      <c r="I26" s="92">
        <v>7087.5</v>
      </c>
    </row>
    <row r="27" spans="2:9" s="24" customFormat="1" x14ac:dyDescent="0.25">
      <c r="B27" s="26"/>
      <c r="C27" s="101"/>
      <c r="D27" s="26"/>
      <c r="E27" s="26"/>
      <c r="F27" s="101"/>
      <c r="G27" s="26"/>
      <c r="H27" s="26"/>
      <c r="I27" s="101"/>
    </row>
    <row r="28" spans="2:9" s="24" customFormat="1" ht="15.75" customHeight="1" x14ac:dyDescent="0.25">
      <c r="B28" s="77" t="s">
        <v>757</v>
      </c>
      <c r="C28" s="77"/>
      <c r="D28" s="26"/>
      <c r="E28" s="78" t="s">
        <v>760</v>
      </c>
      <c r="F28" s="79"/>
      <c r="G28" s="26"/>
      <c r="H28" s="78" t="s">
        <v>762</v>
      </c>
      <c r="I28" s="79"/>
    </row>
    <row r="29" spans="2:9" s="24" customFormat="1" ht="15.75" x14ac:dyDescent="0.25">
      <c r="B29" s="32" t="s">
        <v>759</v>
      </c>
      <c r="C29" s="100" t="s">
        <v>1500</v>
      </c>
      <c r="D29" s="26"/>
      <c r="E29" s="32" t="s">
        <v>761</v>
      </c>
      <c r="F29" s="100" t="s">
        <v>1500</v>
      </c>
      <c r="G29" s="26"/>
      <c r="H29" s="32" t="s">
        <v>761</v>
      </c>
      <c r="I29" s="100" t="s">
        <v>1500</v>
      </c>
    </row>
    <row r="30" spans="2:9" s="24" customFormat="1" x14ac:dyDescent="0.25">
      <c r="B30" s="23" t="s">
        <v>758</v>
      </c>
      <c r="C30" s="102">
        <v>540</v>
      </c>
      <c r="D30" s="26"/>
      <c r="E30" s="1" t="s">
        <v>780</v>
      </c>
      <c r="F30" s="92">
        <v>5850</v>
      </c>
      <c r="G30" s="26"/>
      <c r="H30" s="1" t="s">
        <v>1028</v>
      </c>
      <c r="I30" s="92">
        <v>899</v>
      </c>
    </row>
    <row r="31" spans="2:9" s="24" customFormat="1" x14ac:dyDescent="0.25">
      <c r="B31" s="23" t="s">
        <v>1317</v>
      </c>
      <c r="C31" s="102">
        <v>495</v>
      </c>
      <c r="D31" s="26"/>
      <c r="E31" s="1" t="s">
        <v>781</v>
      </c>
      <c r="F31" s="92">
        <v>7650</v>
      </c>
      <c r="G31" s="26"/>
      <c r="H31" s="1" t="s">
        <v>1029</v>
      </c>
      <c r="I31" s="92">
        <v>1599</v>
      </c>
    </row>
    <row r="32" spans="2:9" s="24" customFormat="1" x14ac:dyDescent="0.25">
      <c r="B32" s="23" t="s">
        <v>1318</v>
      </c>
      <c r="C32" s="102">
        <v>450</v>
      </c>
      <c r="D32" s="26"/>
      <c r="E32" s="1" t="s">
        <v>1027</v>
      </c>
      <c r="F32" s="92">
        <v>9000</v>
      </c>
      <c r="G32" s="26"/>
      <c r="H32" s="1" t="s">
        <v>1030</v>
      </c>
      <c r="I32" s="92">
        <v>1800</v>
      </c>
    </row>
    <row r="33" spans="2:9" s="24" customFormat="1" ht="15.75" x14ac:dyDescent="0.25">
      <c r="B33" s="77" t="s">
        <v>1505</v>
      </c>
      <c r="C33" s="77"/>
      <c r="D33" s="26"/>
      <c r="E33" s="26"/>
      <c r="F33" s="101"/>
      <c r="G33" s="26"/>
      <c r="H33" s="26"/>
      <c r="I33" s="101"/>
    </row>
    <row r="34" spans="2:9" s="24" customFormat="1" ht="15.75" x14ac:dyDescent="0.25">
      <c r="B34" s="77" t="s">
        <v>1506</v>
      </c>
      <c r="C34" s="77"/>
      <c r="D34" s="26"/>
      <c r="E34" s="80" t="s">
        <v>782</v>
      </c>
      <c r="F34" s="80"/>
      <c r="G34" s="26"/>
      <c r="H34" s="80" t="s">
        <v>766</v>
      </c>
      <c r="I34" s="80"/>
    </row>
    <row r="35" spans="2:9" s="24" customFormat="1" ht="15.75" x14ac:dyDescent="0.25">
      <c r="B35" s="82" t="s">
        <v>778</v>
      </c>
      <c r="C35" s="82"/>
      <c r="D35" s="26"/>
      <c r="E35" s="32" t="s">
        <v>763</v>
      </c>
      <c r="F35" s="100" t="s">
        <v>1500</v>
      </c>
      <c r="G35" s="26"/>
      <c r="H35" s="32" t="s">
        <v>767</v>
      </c>
      <c r="I35" s="100" t="s">
        <v>1500</v>
      </c>
    </row>
    <row r="36" spans="2:9" s="24" customFormat="1" ht="15.75" x14ac:dyDescent="0.25">
      <c r="B36" s="82" t="s">
        <v>777</v>
      </c>
      <c r="C36" s="82"/>
      <c r="D36" s="26"/>
      <c r="E36" s="1" t="s">
        <v>764</v>
      </c>
      <c r="F36" s="92" t="s">
        <v>1503</v>
      </c>
      <c r="G36" s="26"/>
      <c r="H36" s="1" t="s">
        <v>764</v>
      </c>
      <c r="I36" s="92" t="s">
        <v>1501</v>
      </c>
    </row>
    <row r="37" spans="2:9" s="24" customFormat="1" ht="15.75" x14ac:dyDescent="0.25">
      <c r="B37" s="82" t="s">
        <v>779</v>
      </c>
      <c r="C37" s="82"/>
      <c r="D37" s="26"/>
      <c r="E37" s="1" t="s">
        <v>765</v>
      </c>
      <c r="F37" s="92" t="s">
        <v>1504</v>
      </c>
      <c r="G37" s="26"/>
      <c r="H37" s="1" t="s">
        <v>765</v>
      </c>
      <c r="I37" s="92" t="s">
        <v>1502</v>
      </c>
    </row>
    <row r="38" spans="2:9" s="24" customFormat="1" x14ac:dyDescent="0.25">
      <c r="B38" s="26"/>
      <c r="C38" s="101"/>
      <c r="D38" s="26"/>
      <c r="E38" s="33"/>
      <c r="F38" s="103"/>
      <c r="G38" s="26"/>
      <c r="H38" s="26"/>
      <c r="I38" s="101"/>
    </row>
    <row r="39" spans="2:9" s="24" customFormat="1" x14ac:dyDescent="0.25">
      <c r="B39" s="26"/>
      <c r="C39" s="101"/>
      <c r="D39" s="26"/>
      <c r="E39" s="26"/>
      <c r="F39" s="101"/>
      <c r="G39" s="26"/>
      <c r="H39" s="26"/>
      <c r="I39" s="101"/>
    </row>
    <row r="40" spans="2:9" s="24" customFormat="1" x14ac:dyDescent="0.25">
      <c r="B40" s="83"/>
      <c r="C40" s="83"/>
      <c r="D40" s="26"/>
      <c r="E40" s="26"/>
      <c r="F40" s="101"/>
      <c r="G40" s="26"/>
      <c r="H40" s="26"/>
      <c r="I40" s="101"/>
    </row>
    <row r="41" spans="2:9" s="24" customFormat="1" x14ac:dyDescent="0.25">
      <c r="B41" s="83"/>
      <c r="C41" s="83"/>
      <c r="D41" s="26"/>
      <c r="E41" s="26"/>
      <c r="F41" s="101"/>
      <c r="G41" s="26"/>
      <c r="H41" s="26"/>
      <c r="I41" s="101"/>
    </row>
    <row r="42" spans="2:9" s="24" customFormat="1" x14ac:dyDescent="0.25">
      <c r="B42" s="26"/>
      <c r="C42" s="101"/>
      <c r="D42" s="26"/>
      <c r="E42" s="26"/>
      <c r="F42" s="101"/>
      <c r="G42" s="26"/>
      <c r="H42" s="26"/>
      <c r="I42" s="101"/>
    </row>
    <row r="43" spans="2:9" s="24" customFormat="1" x14ac:dyDescent="0.25">
      <c r="B43" s="26"/>
      <c r="C43" s="101"/>
      <c r="D43" s="26"/>
      <c r="E43" s="26"/>
      <c r="F43" s="101"/>
      <c r="G43" s="26"/>
      <c r="H43" s="26"/>
      <c r="I43" s="101"/>
    </row>
    <row r="44" spans="2:9" s="24" customFormat="1" x14ac:dyDescent="0.25">
      <c r="B44" s="26"/>
      <c r="C44" s="101"/>
      <c r="D44" s="26"/>
      <c r="E44" s="26"/>
      <c r="F44" s="101"/>
      <c r="G44" s="26"/>
      <c r="H44" s="26"/>
      <c r="I44" s="101"/>
    </row>
    <row r="45" spans="2:9" s="24" customFormat="1" x14ac:dyDescent="0.25">
      <c r="B45" s="26"/>
      <c r="C45" s="101"/>
      <c r="D45" s="26"/>
      <c r="E45" s="26"/>
      <c r="F45" s="101"/>
      <c r="G45" s="26"/>
      <c r="H45" s="26"/>
      <c r="I45" s="101"/>
    </row>
    <row r="46" spans="2:9" s="24" customFormat="1" x14ac:dyDescent="0.25">
      <c r="B46" s="26"/>
      <c r="C46" s="101"/>
      <c r="D46" s="26"/>
      <c r="E46" s="26"/>
      <c r="F46" s="101"/>
      <c r="G46" s="26"/>
      <c r="H46" s="26"/>
      <c r="I46" s="101"/>
    </row>
    <row r="47" spans="2:9" s="24" customFormat="1" x14ac:dyDescent="0.25">
      <c r="B47" s="26"/>
      <c r="C47" s="101"/>
      <c r="D47" s="26"/>
      <c r="E47" s="26"/>
      <c r="F47" s="101"/>
      <c r="G47" s="26"/>
      <c r="H47" s="26"/>
      <c r="I47" s="101"/>
    </row>
    <row r="48" spans="2:9" s="24" customFormat="1" x14ac:dyDescent="0.25">
      <c r="B48" s="26"/>
      <c r="C48" s="101"/>
      <c r="D48" s="26"/>
      <c r="E48" s="26"/>
      <c r="F48" s="101"/>
      <c r="G48" s="26"/>
      <c r="H48" s="26"/>
      <c r="I48" s="101"/>
    </row>
    <row r="49" spans="2:9" s="24" customFormat="1" x14ac:dyDescent="0.25">
      <c r="B49" s="26"/>
      <c r="C49" s="101"/>
      <c r="D49" s="26"/>
      <c r="E49" s="26"/>
      <c r="F49" s="101"/>
      <c r="G49" s="26"/>
      <c r="H49" s="26"/>
      <c r="I49" s="101"/>
    </row>
    <row r="50" spans="2:9" s="24" customFormat="1" x14ac:dyDescent="0.25">
      <c r="B50" s="26"/>
      <c r="C50" s="101"/>
      <c r="D50" s="26"/>
      <c r="E50" s="26"/>
      <c r="F50" s="101"/>
      <c r="G50" s="26"/>
      <c r="H50" s="26"/>
      <c r="I50" s="101"/>
    </row>
    <row r="51" spans="2:9" s="24" customFormat="1" x14ac:dyDescent="0.25">
      <c r="B51" s="26"/>
      <c r="C51" s="101"/>
      <c r="D51" s="26"/>
      <c r="E51" s="26"/>
      <c r="F51" s="101"/>
      <c r="G51" s="26"/>
      <c r="H51" s="26"/>
      <c r="I51" s="101"/>
    </row>
    <row r="52" spans="2:9" s="24" customFormat="1" x14ac:dyDescent="0.25">
      <c r="B52" s="26"/>
      <c r="C52" s="101"/>
      <c r="D52" s="26"/>
      <c r="E52" s="26"/>
      <c r="F52" s="101"/>
      <c r="G52" s="26"/>
      <c r="H52" s="26"/>
      <c r="I52" s="101"/>
    </row>
    <row r="53" spans="2:9" s="24" customFormat="1" x14ac:dyDescent="0.25">
      <c r="B53" s="26"/>
      <c r="C53" s="101"/>
      <c r="D53" s="26"/>
      <c r="E53" s="26"/>
      <c r="F53" s="101"/>
      <c r="G53" s="26"/>
      <c r="H53" s="26"/>
      <c r="I53" s="101"/>
    </row>
    <row r="54" spans="2:9" s="24" customFormat="1" x14ac:dyDescent="0.25">
      <c r="B54" s="26"/>
      <c r="C54" s="101"/>
      <c r="D54" s="26"/>
      <c r="E54" s="26"/>
      <c r="F54" s="101"/>
      <c r="G54" s="26"/>
      <c r="H54" s="26"/>
      <c r="I54" s="101"/>
    </row>
    <row r="55" spans="2:9" s="24" customFormat="1" x14ac:dyDescent="0.25">
      <c r="B55" s="26"/>
      <c r="C55" s="101"/>
      <c r="D55" s="26"/>
      <c r="E55" s="26"/>
      <c r="F55" s="101"/>
      <c r="G55" s="26"/>
      <c r="H55" s="26"/>
      <c r="I55" s="101"/>
    </row>
    <row r="56" spans="2:9" s="24" customFormat="1" x14ac:dyDescent="0.25">
      <c r="B56" s="26"/>
      <c r="C56" s="101"/>
      <c r="D56" s="26"/>
      <c r="E56" s="26"/>
      <c r="F56" s="101"/>
      <c r="G56" s="26"/>
      <c r="H56" s="26"/>
      <c r="I56" s="101"/>
    </row>
    <row r="57" spans="2:9" s="24" customFormat="1" x14ac:dyDescent="0.25">
      <c r="B57" s="26"/>
      <c r="C57" s="101"/>
      <c r="D57" s="26"/>
      <c r="E57" s="26"/>
      <c r="F57" s="101"/>
      <c r="G57" s="26"/>
      <c r="H57" s="26"/>
      <c r="I57" s="101"/>
    </row>
    <row r="58" spans="2:9" s="24" customFormat="1" x14ac:dyDescent="0.25">
      <c r="B58" s="26"/>
      <c r="C58" s="101"/>
      <c r="D58" s="26"/>
      <c r="E58" s="26"/>
      <c r="F58" s="101"/>
      <c r="G58" s="26"/>
      <c r="H58" s="26"/>
      <c r="I58" s="101"/>
    </row>
    <row r="59" spans="2:9" s="24" customFormat="1" x14ac:dyDescent="0.25">
      <c r="B59" s="26"/>
      <c r="C59" s="101"/>
      <c r="D59" s="26"/>
      <c r="E59" s="26"/>
      <c r="F59" s="101"/>
      <c r="G59" s="26"/>
      <c r="H59" s="26"/>
      <c r="I59" s="101"/>
    </row>
    <row r="60" spans="2:9" s="24" customFormat="1" x14ac:dyDescent="0.25">
      <c r="B60" s="26"/>
      <c r="C60" s="101"/>
      <c r="D60" s="26"/>
      <c r="E60" s="26"/>
      <c r="F60" s="101"/>
      <c r="G60" s="26"/>
      <c r="H60" s="26"/>
      <c r="I60" s="101"/>
    </row>
    <row r="61" spans="2:9" s="24" customFormat="1" x14ac:dyDescent="0.25">
      <c r="B61" s="26"/>
      <c r="C61" s="101"/>
      <c r="D61" s="26"/>
      <c r="E61" s="26"/>
      <c r="F61" s="101"/>
      <c r="G61" s="26"/>
      <c r="H61" s="26"/>
      <c r="I61" s="101"/>
    </row>
    <row r="62" spans="2:9" s="24" customFormat="1" x14ac:dyDescent="0.25">
      <c r="B62" s="26"/>
      <c r="C62" s="101"/>
      <c r="D62" s="26"/>
      <c r="E62" s="26"/>
      <c r="F62" s="101"/>
      <c r="G62" s="26"/>
      <c r="H62" s="26"/>
      <c r="I62" s="101"/>
    </row>
    <row r="63" spans="2:9" s="24" customFormat="1" x14ac:dyDescent="0.25">
      <c r="B63" s="26"/>
      <c r="C63" s="101"/>
      <c r="D63" s="26"/>
      <c r="E63" s="26"/>
      <c r="F63" s="101"/>
      <c r="G63" s="26"/>
      <c r="H63" s="26"/>
      <c r="I63" s="101"/>
    </row>
    <row r="64" spans="2:9" s="24" customFormat="1" x14ac:dyDescent="0.25">
      <c r="B64" s="26"/>
      <c r="C64" s="101"/>
      <c r="D64" s="26"/>
      <c r="E64" s="26"/>
      <c r="F64" s="101"/>
      <c r="G64" s="26"/>
      <c r="H64" s="26"/>
      <c r="I64" s="101"/>
    </row>
    <row r="65" spans="2:9" s="24" customFormat="1" x14ac:dyDescent="0.25">
      <c r="B65" s="26"/>
      <c r="C65" s="101"/>
      <c r="D65" s="26"/>
      <c r="E65" s="26"/>
      <c r="F65" s="101"/>
      <c r="G65" s="26"/>
      <c r="H65" s="26"/>
      <c r="I65" s="101"/>
    </row>
    <row r="66" spans="2:9" s="24" customFormat="1" x14ac:dyDescent="0.25">
      <c r="B66" s="26"/>
      <c r="C66" s="101"/>
      <c r="D66" s="26"/>
      <c r="E66" s="26"/>
      <c r="F66" s="101"/>
      <c r="G66" s="26"/>
      <c r="H66" s="26"/>
      <c r="I66" s="101"/>
    </row>
    <row r="67" spans="2:9" s="24" customFormat="1" x14ac:dyDescent="0.25">
      <c r="B67" s="26"/>
      <c r="C67" s="101"/>
      <c r="D67" s="26"/>
      <c r="E67" s="26"/>
      <c r="F67" s="101"/>
      <c r="G67" s="26"/>
      <c r="H67" s="26"/>
      <c r="I67" s="101"/>
    </row>
    <row r="68" spans="2:9" s="24" customFormat="1" x14ac:dyDescent="0.25">
      <c r="B68" s="26"/>
      <c r="C68" s="101"/>
      <c r="D68" s="26"/>
      <c r="E68" s="26"/>
      <c r="F68" s="101"/>
      <c r="G68" s="26"/>
      <c r="H68" s="26"/>
      <c r="I68" s="101"/>
    </row>
    <row r="69" spans="2:9" s="24" customFormat="1" x14ac:dyDescent="0.25">
      <c r="B69" s="26"/>
      <c r="C69" s="101"/>
      <c r="D69" s="26"/>
      <c r="E69" s="26"/>
      <c r="F69" s="101"/>
      <c r="G69" s="26"/>
      <c r="H69" s="26"/>
      <c r="I69" s="101"/>
    </row>
    <row r="70" spans="2:9" s="24" customFormat="1" x14ac:dyDescent="0.25">
      <c r="B70" s="26"/>
      <c r="C70" s="101"/>
      <c r="D70" s="26"/>
      <c r="E70" s="26"/>
      <c r="F70" s="101"/>
      <c r="G70" s="26"/>
      <c r="H70" s="26"/>
      <c r="I70" s="101"/>
    </row>
    <row r="71" spans="2:9" s="24" customFormat="1" x14ac:dyDescent="0.25">
      <c r="B71" s="26"/>
      <c r="C71" s="101"/>
      <c r="D71" s="26"/>
      <c r="E71" s="26"/>
      <c r="F71" s="101"/>
      <c r="G71" s="26"/>
      <c r="H71" s="26"/>
      <c r="I71" s="101"/>
    </row>
    <row r="72" spans="2:9" s="24" customFormat="1" x14ac:dyDescent="0.25">
      <c r="B72" s="26"/>
      <c r="C72" s="101"/>
      <c r="D72" s="26"/>
      <c r="E72" s="26"/>
      <c r="F72" s="101"/>
      <c r="G72" s="26"/>
      <c r="H72" s="26"/>
      <c r="I72" s="101"/>
    </row>
    <row r="73" spans="2:9" s="24" customFormat="1" x14ac:dyDescent="0.25">
      <c r="B73" s="26"/>
      <c r="C73" s="101"/>
      <c r="D73" s="26"/>
      <c r="E73" s="26"/>
      <c r="F73" s="101"/>
      <c r="G73" s="26"/>
      <c r="H73" s="26"/>
      <c r="I73" s="101"/>
    </row>
    <row r="74" spans="2:9" s="24" customFormat="1" x14ac:dyDescent="0.25">
      <c r="B74" s="26"/>
      <c r="C74" s="101"/>
      <c r="D74" s="26"/>
      <c r="E74" s="26"/>
      <c r="F74" s="101"/>
      <c r="G74" s="26"/>
      <c r="H74" s="26"/>
      <c r="I74" s="101"/>
    </row>
    <row r="75" spans="2:9" s="24" customFormat="1" x14ac:dyDescent="0.25">
      <c r="B75" s="26"/>
      <c r="C75" s="101"/>
      <c r="D75" s="26"/>
      <c r="E75" s="26"/>
      <c r="F75" s="101"/>
      <c r="G75" s="26"/>
      <c r="H75" s="26"/>
      <c r="I75" s="101"/>
    </row>
    <row r="76" spans="2:9" s="24" customFormat="1" x14ac:dyDescent="0.25">
      <c r="B76" s="26"/>
      <c r="C76" s="101"/>
      <c r="D76" s="26"/>
      <c r="E76" s="26"/>
      <c r="F76" s="101"/>
      <c r="G76" s="26"/>
      <c r="H76" s="26"/>
      <c r="I76" s="101"/>
    </row>
    <row r="77" spans="2:9" s="24" customFormat="1" x14ac:dyDescent="0.25">
      <c r="B77" s="26"/>
      <c r="C77" s="101"/>
      <c r="D77" s="26"/>
      <c r="E77" s="26"/>
      <c r="F77" s="101"/>
      <c r="G77" s="26"/>
      <c r="H77" s="26"/>
      <c r="I77" s="101"/>
    </row>
    <row r="78" spans="2:9" s="24" customFormat="1" x14ac:dyDescent="0.25">
      <c r="B78" s="26"/>
      <c r="C78" s="101"/>
      <c r="D78" s="26"/>
      <c r="E78" s="26"/>
      <c r="F78" s="101"/>
      <c r="G78" s="26"/>
      <c r="H78" s="26"/>
      <c r="I78" s="101"/>
    </row>
    <row r="79" spans="2:9" s="24" customFormat="1" x14ac:dyDescent="0.25">
      <c r="B79" s="26"/>
      <c r="C79" s="101"/>
      <c r="D79" s="26"/>
      <c r="E79" s="26"/>
      <c r="F79" s="101"/>
      <c r="G79" s="26"/>
      <c r="H79" s="26"/>
      <c r="I79" s="101"/>
    </row>
    <row r="80" spans="2:9" s="24" customFormat="1" x14ac:dyDescent="0.25">
      <c r="B80" s="26"/>
      <c r="C80" s="101"/>
      <c r="D80" s="26"/>
      <c r="E80" s="26"/>
      <c r="F80" s="101"/>
      <c r="G80" s="26"/>
      <c r="H80" s="26"/>
      <c r="I80" s="101"/>
    </row>
    <row r="81" spans="2:9" s="24" customFormat="1" x14ac:dyDescent="0.25">
      <c r="B81" s="26"/>
      <c r="C81" s="101"/>
      <c r="D81" s="26"/>
      <c r="E81" s="26"/>
      <c r="F81" s="101"/>
      <c r="G81" s="26"/>
      <c r="H81" s="26"/>
      <c r="I81" s="101"/>
    </row>
    <row r="82" spans="2:9" s="24" customFormat="1" x14ac:dyDescent="0.25">
      <c r="B82" s="26"/>
      <c r="C82" s="101"/>
      <c r="D82" s="26"/>
      <c r="E82" s="26"/>
      <c r="F82" s="101"/>
      <c r="G82" s="26"/>
      <c r="H82" s="26"/>
      <c r="I82" s="101"/>
    </row>
    <row r="83" spans="2:9" s="24" customFormat="1" x14ac:dyDescent="0.25">
      <c r="B83" s="26"/>
      <c r="C83" s="101"/>
      <c r="D83" s="26"/>
      <c r="E83" s="26"/>
      <c r="F83" s="101"/>
      <c r="G83" s="26"/>
      <c r="H83" s="26"/>
      <c r="I83" s="101"/>
    </row>
    <row r="84" spans="2:9" s="24" customFormat="1" x14ac:dyDescent="0.25">
      <c r="B84" s="26"/>
      <c r="C84" s="101"/>
      <c r="D84" s="26"/>
      <c r="E84" s="26"/>
      <c r="F84" s="101"/>
      <c r="G84" s="26"/>
      <c r="H84" s="26"/>
      <c r="I84" s="101"/>
    </row>
    <row r="85" spans="2:9" s="24" customFormat="1" x14ac:dyDescent="0.25">
      <c r="B85" s="26"/>
      <c r="C85" s="101"/>
      <c r="D85" s="26"/>
      <c r="E85" s="26"/>
      <c r="F85" s="101"/>
      <c r="G85" s="26"/>
      <c r="H85" s="26"/>
      <c r="I85" s="101"/>
    </row>
    <row r="86" spans="2:9" s="24" customFormat="1" x14ac:dyDescent="0.25">
      <c r="B86" s="26"/>
      <c r="C86" s="101"/>
      <c r="D86" s="26"/>
      <c r="E86" s="26"/>
      <c r="F86" s="101"/>
      <c r="G86" s="26"/>
      <c r="H86" s="26"/>
      <c r="I86" s="101"/>
    </row>
    <row r="87" spans="2:9" s="24" customFormat="1" x14ac:dyDescent="0.25">
      <c r="B87" s="26"/>
      <c r="C87" s="101"/>
      <c r="D87" s="26"/>
      <c r="E87" s="29"/>
      <c r="F87" s="101"/>
      <c r="G87" s="26"/>
      <c r="H87" s="26"/>
      <c r="I87" s="101"/>
    </row>
    <row r="88" spans="2:9" s="24" customFormat="1" x14ac:dyDescent="0.25">
      <c r="B88" s="26"/>
      <c r="C88" s="101"/>
      <c r="D88" s="26"/>
      <c r="E88" s="29"/>
      <c r="F88" s="101"/>
      <c r="G88" s="26"/>
      <c r="H88" s="26"/>
      <c r="I88" s="101"/>
    </row>
    <row r="89" spans="2:9" s="24" customFormat="1" x14ac:dyDescent="0.25">
      <c r="B89" s="26"/>
      <c r="C89" s="101"/>
      <c r="D89" s="26"/>
      <c r="E89" s="29"/>
      <c r="F89" s="101"/>
      <c r="G89" s="26"/>
      <c r="H89" s="26"/>
      <c r="I89" s="101"/>
    </row>
    <row r="90" spans="2:9" s="24" customFormat="1" x14ac:dyDescent="0.25">
      <c r="B90" s="28"/>
      <c r="C90" s="101"/>
      <c r="D90" s="26"/>
      <c r="E90" s="30"/>
      <c r="F90" s="27"/>
      <c r="G90" s="27"/>
      <c r="H90" s="26"/>
      <c r="I90" s="101"/>
    </row>
    <row r="91" spans="2:9" s="24" customFormat="1" x14ac:dyDescent="0.25">
      <c r="B91" s="28"/>
      <c r="C91" s="101"/>
      <c r="D91" s="26"/>
      <c r="E91" s="30"/>
      <c r="F91" s="27"/>
      <c r="G91" s="27"/>
      <c r="H91" s="26"/>
      <c r="I91" s="101"/>
    </row>
    <row r="92" spans="2:9" s="24" customFormat="1" x14ac:dyDescent="0.25">
      <c r="B92" s="28"/>
      <c r="C92" s="101"/>
      <c r="D92" s="26"/>
      <c r="E92" s="30"/>
      <c r="F92" s="27"/>
      <c r="G92" s="27"/>
      <c r="H92" s="26"/>
      <c r="I92" s="101"/>
    </row>
    <row r="93" spans="2:9" s="24" customFormat="1" x14ac:dyDescent="0.25">
      <c r="B93" s="28"/>
      <c r="C93" s="101"/>
      <c r="D93" s="26"/>
      <c r="E93" s="30"/>
      <c r="F93" s="27"/>
      <c r="G93" s="27"/>
      <c r="H93" s="26"/>
      <c r="I93" s="101"/>
    </row>
    <row r="94" spans="2:9" s="24" customFormat="1" x14ac:dyDescent="0.25">
      <c r="B94" s="28"/>
      <c r="C94" s="101"/>
      <c r="D94" s="26"/>
      <c r="E94" s="30"/>
      <c r="F94" s="27"/>
      <c r="G94" s="27"/>
      <c r="H94" s="26"/>
      <c r="I94" s="101"/>
    </row>
    <row r="95" spans="2:9" s="24" customFormat="1" x14ac:dyDescent="0.25">
      <c r="B95" s="28"/>
      <c r="C95" s="101"/>
      <c r="D95" s="26"/>
      <c r="E95" s="30"/>
      <c r="F95" s="27"/>
      <c r="G95" s="27"/>
      <c r="H95" s="26"/>
      <c r="I95" s="101"/>
    </row>
    <row r="96" spans="2:9" s="24" customFormat="1" x14ac:dyDescent="0.25">
      <c r="B96" s="28"/>
      <c r="C96" s="101"/>
      <c r="D96" s="26"/>
      <c r="E96" s="30"/>
      <c r="F96" s="27"/>
      <c r="G96" s="27"/>
      <c r="H96" s="26"/>
      <c r="I96" s="101"/>
    </row>
    <row r="97" spans="2:9" s="24" customFormat="1" x14ac:dyDescent="0.25">
      <c r="B97" s="28"/>
      <c r="C97" s="101"/>
      <c r="D97" s="26"/>
      <c r="E97" s="30"/>
      <c r="F97" s="27"/>
      <c r="G97" s="27"/>
      <c r="H97" s="26"/>
      <c r="I97" s="101"/>
    </row>
    <row r="98" spans="2:9" s="24" customFormat="1" x14ac:dyDescent="0.25">
      <c r="B98" s="28"/>
      <c r="C98" s="101"/>
      <c r="D98" s="26"/>
      <c r="E98" s="30"/>
      <c r="F98" s="27"/>
      <c r="G98" s="27"/>
      <c r="H98" s="26"/>
      <c r="I98" s="101"/>
    </row>
    <row r="99" spans="2:9" s="24" customFormat="1" x14ac:dyDescent="0.25">
      <c r="B99" s="28"/>
      <c r="C99" s="101"/>
      <c r="D99" s="26"/>
      <c r="E99" s="30"/>
      <c r="F99" s="27"/>
      <c r="G99" s="27"/>
      <c r="H99" s="26"/>
      <c r="I99" s="101"/>
    </row>
    <row r="100" spans="2:9" s="24" customFormat="1" x14ac:dyDescent="0.25">
      <c r="B100" s="28"/>
      <c r="C100" s="101"/>
      <c r="D100" s="26"/>
      <c r="E100" s="30"/>
      <c r="F100" s="27"/>
      <c r="G100" s="27"/>
      <c r="H100" s="26"/>
      <c r="I100" s="101"/>
    </row>
    <row r="101" spans="2:9" s="24" customFormat="1" x14ac:dyDescent="0.25">
      <c r="B101" s="28"/>
      <c r="C101" s="101"/>
      <c r="D101" s="26"/>
      <c r="E101" s="30"/>
      <c r="F101" s="27"/>
      <c r="G101" s="27"/>
      <c r="H101" s="26"/>
      <c r="I101" s="101"/>
    </row>
    <row r="102" spans="2:9" s="24" customFormat="1" x14ac:dyDescent="0.25">
      <c r="B102" s="28"/>
      <c r="C102" s="101"/>
      <c r="D102" s="26"/>
      <c r="E102" s="30"/>
      <c r="F102" s="27"/>
      <c r="G102" s="27"/>
      <c r="H102" s="26"/>
      <c r="I102" s="101"/>
    </row>
    <row r="103" spans="2:9" s="24" customFormat="1" x14ac:dyDescent="0.25">
      <c r="B103" s="28"/>
      <c r="C103" s="101"/>
      <c r="D103" s="26"/>
      <c r="E103" s="30"/>
      <c r="F103" s="27"/>
      <c r="G103" s="27"/>
      <c r="H103" s="26"/>
      <c r="I103" s="101"/>
    </row>
    <row r="104" spans="2:9" s="24" customFormat="1" x14ac:dyDescent="0.25">
      <c r="B104" s="28"/>
      <c r="C104" s="101"/>
      <c r="D104" s="26"/>
      <c r="E104" s="30"/>
      <c r="F104" s="27"/>
      <c r="G104" s="27"/>
      <c r="H104" s="26"/>
      <c r="I104" s="101"/>
    </row>
    <row r="105" spans="2:9" s="24" customFormat="1" x14ac:dyDescent="0.25">
      <c r="B105" s="28"/>
      <c r="C105" s="101"/>
      <c r="D105" s="26"/>
      <c r="E105" s="30"/>
      <c r="F105" s="27"/>
      <c r="G105" s="27"/>
      <c r="H105" s="26"/>
      <c r="I105" s="101"/>
    </row>
    <row r="106" spans="2:9" s="24" customFormat="1" x14ac:dyDescent="0.25">
      <c r="B106" s="28"/>
      <c r="C106" s="101"/>
      <c r="D106" s="26"/>
      <c r="E106" s="30"/>
      <c r="F106" s="27"/>
      <c r="G106" s="27"/>
      <c r="H106" s="26"/>
      <c r="I106" s="101"/>
    </row>
    <row r="107" spans="2:9" s="24" customFormat="1" x14ac:dyDescent="0.25">
      <c r="B107" s="28"/>
      <c r="C107" s="101"/>
      <c r="D107" s="26"/>
      <c r="E107" s="30"/>
      <c r="F107" s="27"/>
      <c r="G107" s="27"/>
      <c r="H107" s="26"/>
      <c r="I107" s="101"/>
    </row>
    <row r="108" spans="2:9" s="24" customFormat="1" x14ac:dyDescent="0.25">
      <c r="B108" s="28"/>
      <c r="C108" s="101"/>
      <c r="D108" s="26"/>
      <c r="E108" s="28"/>
      <c r="F108" s="27"/>
      <c r="G108" s="27"/>
      <c r="H108" s="26"/>
      <c r="I108" s="101"/>
    </row>
    <row r="109" spans="2:9" s="24" customFormat="1" x14ac:dyDescent="0.25">
      <c r="B109" s="28"/>
      <c r="C109" s="101"/>
      <c r="D109" s="26"/>
      <c r="E109" s="30"/>
      <c r="F109" s="27"/>
      <c r="G109" s="27"/>
      <c r="H109" s="26"/>
      <c r="I109" s="101"/>
    </row>
    <row r="110" spans="2:9" s="24" customFormat="1" x14ac:dyDescent="0.25">
      <c r="B110" s="28"/>
      <c r="C110" s="101"/>
      <c r="D110" s="26"/>
      <c r="E110" s="30"/>
      <c r="F110" s="27"/>
      <c r="G110" s="27"/>
      <c r="H110" s="26"/>
      <c r="I110" s="101"/>
    </row>
    <row r="111" spans="2:9" s="24" customFormat="1" x14ac:dyDescent="0.25">
      <c r="B111" s="28"/>
      <c r="C111" s="101"/>
      <c r="D111" s="26"/>
      <c r="E111" s="30"/>
      <c r="F111" s="27"/>
      <c r="G111" s="27"/>
      <c r="H111" s="26"/>
      <c r="I111" s="101"/>
    </row>
    <row r="112" spans="2:9" s="24" customFormat="1" x14ac:dyDescent="0.25">
      <c r="B112" s="28"/>
      <c r="C112" s="101"/>
      <c r="D112" s="26"/>
      <c r="E112" s="30"/>
      <c r="F112" s="27"/>
      <c r="G112" s="27"/>
      <c r="H112" s="26"/>
      <c r="I112" s="101"/>
    </row>
    <row r="113" spans="2:9" s="24" customFormat="1" x14ac:dyDescent="0.25">
      <c r="B113" s="28"/>
      <c r="C113" s="101"/>
      <c r="D113" s="26"/>
      <c r="E113" s="30"/>
      <c r="F113" s="27"/>
      <c r="G113" s="27"/>
      <c r="H113" s="26"/>
      <c r="I113" s="101"/>
    </row>
    <row r="114" spans="2:9" s="24" customFormat="1" x14ac:dyDescent="0.25">
      <c r="B114" s="28"/>
      <c r="C114" s="101"/>
      <c r="D114" s="26"/>
      <c r="E114" s="30"/>
      <c r="F114" s="27"/>
      <c r="G114" s="27"/>
      <c r="H114" s="26"/>
      <c r="I114" s="101"/>
    </row>
    <row r="115" spans="2:9" s="24" customFormat="1" x14ac:dyDescent="0.25">
      <c r="B115" s="28"/>
      <c r="C115" s="101"/>
      <c r="D115" s="26"/>
      <c r="E115" s="30"/>
      <c r="F115" s="27"/>
      <c r="G115" s="27"/>
      <c r="H115" s="26"/>
      <c r="I115" s="101"/>
    </row>
    <row r="116" spans="2:9" s="24" customFormat="1" x14ac:dyDescent="0.25">
      <c r="B116" s="28"/>
      <c r="C116" s="101"/>
      <c r="D116" s="26"/>
      <c r="E116" s="30"/>
      <c r="F116" s="27"/>
      <c r="G116" s="27"/>
      <c r="H116" s="26"/>
      <c r="I116" s="101"/>
    </row>
    <row r="117" spans="2:9" s="24" customFormat="1" x14ac:dyDescent="0.25">
      <c r="B117" s="28"/>
      <c r="C117" s="101"/>
      <c r="D117" s="26"/>
      <c r="E117" s="30"/>
      <c r="F117" s="27"/>
      <c r="G117" s="28"/>
      <c r="H117" s="26"/>
      <c r="I117" s="101"/>
    </row>
  </sheetData>
  <mergeCells count="17">
    <mergeCell ref="B40:C40"/>
    <mergeCell ref="B41:C41"/>
    <mergeCell ref="B33:C33"/>
    <mergeCell ref="B34:C34"/>
    <mergeCell ref="E28:F28"/>
    <mergeCell ref="B35:C35"/>
    <mergeCell ref="B36:C36"/>
    <mergeCell ref="B37:C37"/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82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5" customWidth="1"/>
    <col min="7" max="7" width="16.42578125" style="35" customWidth="1"/>
    <col min="8" max="10" width="14.7109375" style="84" customWidth="1"/>
  </cols>
  <sheetData>
    <row r="1" spans="2:11" x14ac:dyDescent="0.25">
      <c r="C1" s="6" t="s">
        <v>1326</v>
      </c>
    </row>
    <row r="11" spans="2:11" ht="15.75" thickBot="1" x14ac:dyDescent="0.3"/>
    <row r="12" spans="2:11" ht="16.5" thickBot="1" x14ac:dyDescent="0.3">
      <c r="B12" s="15"/>
      <c r="C12" s="15"/>
      <c r="D12" s="15"/>
      <c r="E12" s="15"/>
      <c r="F12" s="34"/>
      <c r="G12" s="54">
        <v>44935</v>
      </c>
      <c r="H12" s="87" t="s">
        <v>1487</v>
      </c>
      <c r="I12" s="87"/>
      <c r="J12" s="88"/>
    </row>
    <row r="13" spans="2:11" ht="15.75" x14ac:dyDescent="0.25">
      <c r="B13" s="17" t="s">
        <v>273</v>
      </c>
      <c r="C13" s="17" t="s">
        <v>274</v>
      </c>
      <c r="D13" s="17" t="s">
        <v>336</v>
      </c>
      <c r="E13" s="17" t="s">
        <v>337</v>
      </c>
      <c r="F13" s="17" t="s">
        <v>789</v>
      </c>
      <c r="G13" s="17" t="s">
        <v>826</v>
      </c>
      <c r="H13" s="89" t="s">
        <v>657</v>
      </c>
      <c r="I13" s="89" t="s">
        <v>661</v>
      </c>
      <c r="J13" s="89" t="s">
        <v>659</v>
      </c>
      <c r="K13" s="35"/>
    </row>
    <row r="14" spans="2:11" s="12" customFormat="1" x14ac:dyDescent="0.25">
      <c r="B14" s="55" t="s">
        <v>281</v>
      </c>
      <c r="C14" s="55" t="s">
        <v>482</v>
      </c>
      <c r="D14" s="55">
        <v>0.5</v>
      </c>
      <c r="E14" s="55" t="s">
        <v>286</v>
      </c>
      <c r="F14" s="57">
        <v>13</v>
      </c>
      <c r="G14" s="57">
        <v>1</v>
      </c>
      <c r="H14" s="91">
        <v>360</v>
      </c>
      <c r="I14" s="91">
        <v>355</v>
      </c>
      <c r="J14" s="91">
        <v>350</v>
      </c>
      <c r="K14" s="50"/>
    </row>
    <row r="15" spans="2:11" s="12" customFormat="1" x14ac:dyDescent="0.25">
      <c r="B15" s="55" t="s">
        <v>281</v>
      </c>
      <c r="C15" s="55" t="s">
        <v>482</v>
      </c>
      <c r="D15" s="55">
        <v>0.7</v>
      </c>
      <c r="E15" s="55" t="s">
        <v>286</v>
      </c>
      <c r="F15" s="57">
        <v>473</v>
      </c>
      <c r="G15" s="57">
        <v>27</v>
      </c>
      <c r="H15" s="91">
        <v>360</v>
      </c>
      <c r="I15" s="91">
        <v>355</v>
      </c>
      <c r="J15" s="91">
        <v>350</v>
      </c>
      <c r="K15" s="50"/>
    </row>
    <row r="16" spans="2:11" s="12" customFormat="1" x14ac:dyDescent="0.25">
      <c r="B16" s="55" t="s">
        <v>281</v>
      </c>
      <c r="C16" s="55" t="s">
        <v>482</v>
      </c>
      <c r="D16" s="55">
        <v>0.8</v>
      </c>
      <c r="E16" s="55" t="s">
        <v>290</v>
      </c>
      <c r="F16" s="57">
        <v>210.20000000000005</v>
      </c>
      <c r="G16" s="57">
        <v>17</v>
      </c>
      <c r="H16" s="91">
        <v>360</v>
      </c>
      <c r="I16" s="91">
        <v>355</v>
      </c>
      <c r="J16" s="91">
        <v>350</v>
      </c>
      <c r="K16" s="50"/>
    </row>
    <row r="17" spans="2:11" s="12" customFormat="1" x14ac:dyDescent="0.25">
      <c r="B17" s="55" t="s">
        <v>281</v>
      </c>
      <c r="C17" s="55" t="s">
        <v>482</v>
      </c>
      <c r="D17" s="55">
        <v>0.8</v>
      </c>
      <c r="E17" s="55" t="s">
        <v>286</v>
      </c>
      <c r="F17" s="57">
        <v>78</v>
      </c>
      <c r="G17" s="57">
        <v>4</v>
      </c>
      <c r="H17" s="91">
        <v>360</v>
      </c>
      <c r="I17" s="91">
        <v>355</v>
      </c>
      <c r="J17" s="91">
        <v>350</v>
      </c>
      <c r="K17" s="50"/>
    </row>
    <row r="18" spans="2:11" s="12" customFormat="1" x14ac:dyDescent="0.25">
      <c r="B18" s="55" t="s">
        <v>281</v>
      </c>
      <c r="C18" s="55" t="s">
        <v>482</v>
      </c>
      <c r="D18" s="55">
        <v>1</v>
      </c>
      <c r="E18" s="55" t="s">
        <v>300</v>
      </c>
      <c r="F18" s="57">
        <v>106.39999999999998</v>
      </c>
      <c r="G18" s="57">
        <v>8</v>
      </c>
      <c r="H18" s="91">
        <v>378</v>
      </c>
      <c r="I18" s="91">
        <v>373</v>
      </c>
      <c r="J18" s="91">
        <v>368</v>
      </c>
      <c r="K18" s="50"/>
    </row>
    <row r="19" spans="2:11" s="12" customFormat="1" x14ac:dyDescent="0.25">
      <c r="B19" s="55" t="s">
        <v>281</v>
      </c>
      <c r="C19" s="55" t="s">
        <v>482</v>
      </c>
      <c r="D19" s="55">
        <v>1</v>
      </c>
      <c r="E19" s="55" t="s">
        <v>290</v>
      </c>
      <c r="F19" s="57">
        <v>32</v>
      </c>
      <c r="G19" s="57">
        <v>2</v>
      </c>
      <c r="H19" s="91">
        <v>392.4</v>
      </c>
      <c r="I19" s="91">
        <v>387.4</v>
      </c>
      <c r="J19" s="91">
        <v>382.4</v>
      </c>
      <c r="K19" s="50"/>
    </row>
    <row r="20" spans="2:11" s="12" customFormat="1" x14ac:dyDescent="0.25">
      <c r="B20" s="55" t="s">
        <v>281</v>
      </c>
      <c r="C20" s="55" t="s">
        <v>482</v>
      </c>
      <c r="D20" s="55">
        <v>1</v>
      </c>
      <c r="E20" s="55" t="s">
        <v>301</v>
      </c>
      <c r="F20" s="57">
        <v>25</v>
      </c>
      <c r="G20" s="57">
        <v>1</v>
      </c>
      <c r="H20" s="91">
        <v>392.4</v>
      </c>
      <c r="I20" s="91">
        <v>387.4</v>
      </c>
      <c r="J20" s="91">
        <v>382.4</v>
      </c>
      <c r="K20" s="50"/>
    </row>
    <row r="21" spans="2:11" s="12" customFormat="1" x14ac:dyDescent="0.25">
      <c r="B21" s="55" t="s">
        <v>281</v>
      </c>
      <c r="C21" s="55" t="s">
        <v>482</v>
      </c>
      <c r="D21" s="55">
        <v>1</v>
      </c>
      <c r="E21" s="55" t="s">
        <v>594</v>
      </c>
      <c r="F21" s="57">
        <v>15</v>
      </c>
      <c r="G21" s="57">
        <v>1</v>
      </c>
      <c r="H21" s="91">
        <v>378</v>
      </c>
      <c r="I21" s="91">
        <v>373</v>
      </c>
      <c r="J21" s="91">
        <v>368</v>
      </c>
      <c r="K21" s="50"/>
    </row>
    <row r="22" spans="2:11" s="12" customFormat="1" x14ac:dyDescent="0.25">
      <c r="B22" s="55" t="s">
        <v>281</v>
      </c>
      <c r="C22" s="55" t="s">
        <v>482</v>
      </c>
      <c r="D22" s="55">
        <v>1</v>
      </c>
      <c r="E22" s="55" t="s">
        <v>286</v>
      </c>
      <c r="F22" s="57">
        <v>50</v>
      </c>
      <c r="G22" s="57">
        <v>2</v>
      </c>
      <c r="H22" s="91">
        <v>392.4</v>
      </c>
      <c r="I22" s="91">
        <v>387.4</v>
      </c>
      <c r="J22" s="91">
        <v>382.4</v>
      </c>
      <c r="K22" s="50"/>
    </row>
    <row r="23" spans="2:11" s="12" customFormat="1" x14ac:dyDescent="0.25">
      <c r="B23" s="55" t="s">
        <v>281</v>
      </c>
      <c r="C23" s="55" t="s">
        <v>482</v>
      </c>
      <c r="D23" s="55">
        <v>1</v>
      </c>
      <c r="E23" s="55" t="s">
        <v>286</v>
      </c>
      <c r="F23" s="57">
        <v>25</v>
      </c>
      <c r="G23" s="57">
        <v>1</v>
      </c>
      <c r="H23" s="91">
        <v>392.4</v>
      </c>
      <c r="I23" s="91">
        <v>387.4</v>
      </c>
      <c r="J23" s="91">
        <v>382.4</v>
      </c>
      <c r="K23" s="50"/>
    </row>
    <row r="24" spans="2:11" s="12" customFormat="1" x14ac:dyDescent="0.25">
      <c r="B24" s="55" t="s">
        <v>281</v>
      </c>
      <c r="C24" s="55" t="s">
        <v>482</v>
      </c>
      <c r="D24" s="55">
        <v>1.2</v>
      </c>
      <c r="E24" s="55" t="s">
        <v>290</v>
      </c>
      <c r="F24" s="57">
        <v>56</v>
      </c>
      <c r="G24" s="57">
        <v>3</v>
      </c>
      <c r="H24" s="91">
        <v>355.5</v>
      </c>
      <c r="I24" s="91">
        <v>350.5</v>
      </c>
      <c r="J24" s="91">
        <v>345.5</v>
      </c>
      <c r="K24" s="50"/>
    </row>
    <row r="25" spans="2:11" s="12" customFormat="1" x14ac:dyDescent="0.25">
      <c r="B25" s="55" t="s">
        <v>281</v>
      </c>
      <c r="C25" s="55" t="s">
        <v>482</v>
      </c>
      <c r="D25" s="55">
        <v>1.5</v>
      </c>
      <c r="E25" s="55" t="s">
        <v>286</v>
      </c>
      <c r="F25" s="57">
        <v>37</v>
      </c>
      <c r="G25" s="57">
        <v>1</v>
      </c>
      <c r="H25" s="91">
        <v>355.5</v>
      </c>
      <c r="I25" s="91">
        <v>350.5</v>
      </c>
      <c r="J25" s="91">
        <v>345.5</v>
      </c>
      <c r="K25" s="50"/>
    </row>
    <row r="26" spans="2:11" s="12" customFormat="1" x14ac:dyDescent="0.25">
      <c r="B26" s="55" t="s">
        <v>281</v>
      </c>
      <c r="C26" s="55" t="s">
        <v>482</v>
      </c>
      <c r="D26" s="55">
        <v>2</v>
      </c>
      <c r="E26" s="55" t="s">
        <v>1275</v>
      </c>
      <c r="F26" s="57">
        <v>32</v>
      </c>
      <c r="G26" s="57">
        <v>1</v>
      </c>
      <c r="H26" s="91">
        <v>317.7</v>
      </c>
      <c r="I26" s="91">
        <v>312.7</v>
      </c>
      <c r="J26" s="91">
        <v>307.7</v>
      </c>
      <c r="K26" s="50"/>
    </row>
    <row r="27" spans="2:11" s="12" customFormat="1" x14ac:dyDescent="0.25">
      <c r="B27" s="55" t="s">
        <v>281</v>
      </c>
      <c r="C27" s="55" t="s">
        <v>482</v>
      </c>
      <c r="D27" s="55">
        <v>3</v>
      </c>
      <c r="E27" s="55" t="s">
        <v>986</v>
      </c>
      <c r="F27" s="57">
        <v>25</v>
      </c>
      <c r="G27" s="57">
        <v>1</v>
      </c>
      <c r="H27" s="91">
        <v>306</v>
      </c>
      <c r="I27" s="91">
        <v>301</v>
      </c>
      <c r="J27" s="91">
        <v>296</v>
      </c>
      <c r="K27" s="50"/>
    </row>
    <row r="28" spans="2:11" s="12" customFormat="1" x14ac:dyDescent="0.25">
      <c r="B28" s="55" t="s">
        <v>281</v>
      </c>
      <c r="C28" s="55" t="s">
        <v>482</v>
      </c>
      <c r="D28" s="55">
        <v>3</v>
      </c>
      <c r="E28" s="55" t="s">
        <v>1431</v>
      </c>
      <c r="F28" s="57">
        <v>57</v>
      </c>
      <c r="G28" s="57">
        <v>1</v>
      </c>
      <c r="H28" s="91">
        <v>392.4</v>
      </c>
      <c r="I28" s="91">
        <v>387.4</v>
      </c>
      <c r="J28" s="91">
        <v>382.4</v>
      </c>
      <c r="K28" s="50"/>
    </row>
    <row r="29" spans="2:11" s="12" customFormat="1" x14ac:dyDescent="0.25">
      <c r="B29" s="55" t="s">
        <v>281</v>
      </c>
      <c r="C29" s="55" t="s">
        <v>482</v>
      </c>
      <c r="D29" s="55">
        <v>3</v>
      </c>
      <c r="E29" s="55" t="s">
        <v>1043</v>
      </c>
      <c r="F29" s="57">
        <v>185</v>
      </c>
      <c r="G29" s="57">
        <v>2</v>
      </c>
      <c r="H29" s="91">
        <v>392.4</v>
      </c>
      <c r="I29" s="91">
        <v>387.4</v>
      </c>
      <c r="J29" s="91">
        <v>382.4</v>
      </c>
      <c r="K29" s="50"/>
    </row>
    <row r="30" spans="2:11" s="12" customFormat="1" x14ac:dyDescent="0.25">
      <c r="B30" s="55" t="s">
        <v>281</v>
      </c>
      <c r="C30" s="55" t="s">
        <v>482</v>
      </c>
      <c r="D30" s="55">
        <v>3</v>
      </c>
      <c r="E30" s="55" t="s">
        <v>1232</v>
      </c>
      <c r="F30" s="57">
        <v>160</v>
      </c>
      <c r="G30" s="57">
        <v>3</v>
      </c>
      <c r="H30" s="91">
        <v>392.4</v>
      </c>
      <c r="I30" s="91">
        <v>387.4</v>
      </c>
      <c r="J30" s="91">
        <v>382.4</v>
      </c>
      <c r="K30" s="50"/>
    </row>
    <row r="31" spans="2:11" s="12" customFormat="1" x14ac:dyDescent="0.25">
      <c r="B31" s="55" t="s">
        <v>281</v>
      </c>
      <c r="C31" s="55" t="s">
        <v>482</v>
      </c>
      <c r="D31" s="55">
        <v>3</v>
      </c>
      <c r="E31" s="55" t="s">
        <v>302</v>
      </c>
      <c r="F31" s="57">
        <v>50</v>
      </c>
      <c r="G31" s="57">
        <v>1</v>
      </c>
      <c r="H31" s="91">
        <v>392.4</v>
      </c>
      <c r="I31" s="91">
        <v>387.4</v>
      </c>
      <c r="J31" s="91">
        <v>382.4</v>
      </c>
      <c r="K31" s="50"/>
    </row>
    <row r="32" spans="2:11" s="12" customFormat="1" x14ac:dyDescent="0.25">
      <c r="B32" s="55" t="s">
        <v>281</v>
      </c>
      <c r="C32" s="55" t="s">
        <v>482</v>
      </c>
      <c r="D32" s="55">
        <v>4</v>
      </c>
      <c r="E32" s="55" t="s">
        <v>1344</v>
      </c>
      <c r="F32" s="57">
        <v>8</v>
      </c>
      <c r="G32" s="57">
        <v>1</v>
      </c>
      <c r="H32" s="91">
        <v>288</v>
      </c>
      <c r="I32" s="91">
        <v>283</v>
      </c>
      <c r="J32" s="91">
        <v>278</v>
      </c>
      <c r="K32" s="50"/>
    </row>
    <row r="33" spans="2:11" s="12" customFormat="1" x14ac:dyDescent="0.25">
      <c r="B33" s="55" t="s">
        <v>281</v>
      </c>
      <c r="C33" s="55" t="s">
        <v>482</v>
      </c>
      <c r="D33" s="55">
        <v>4</v>
      </c>
      <c r="E33" s="55" t="s">
        <v>595</v>
      </c>
      <c r="F33" s="57">
        <v>191</v>
      </c>
      <c r="G33" s="57">
        <v>17</v>
      </c>
      <c r="H33" s="91">
        <v>288</v>
      </c>
      <c r="I33" s="91">
        <v>283</v>
      </c>
      <c r="J33" s="91">
        <v>278</v>
      </c>
      <c r="K33" s="50"/>
    </row>
    <row r="34" spans="2:11" s="12" customFormat="1" x14ac:dyDescent="0.25">
      <c r="B34" s="55" t="s">
        <v>281</v>
      </c>
      <c r="C34" s="55" t="s">
        <v>482</v>
      </c>
      <c r="D34" s="55">
        <v>4</v>
      </c>
      <c r="E34" s="55" t="s">
        <v>1454</v>
      </c>
      <c r="F34" s="57">
        <v>16</v>
      </c>
      <c r="G34" s="57">
        <v>1</v>
      </c>
      <c r="H34" s="91">
        <v>288</v>
      </c>
      <c r="I34" s="91">
        <v>283</v>
      </c>
      <c r="J34" s="91">
        <v>278</v>
      </c>
      <c r="K34" s="50"/>
    </row>
    <row r="35" spans="2:11" s="12" customFormat="1" x14ac:dyDescent="0.25">
      <c r="B35" s="55" t="s">
        <v>281</v>
      </c>
      <c r="C35" s="55" t="s">
        <v>482</v>
      </c>
      <c r="D35" s="55">
        <v>4</v>
      </c>
      <c r="E35" s="55" t="s">
        <v>1044</v>
      </c>
      <c r="F35" s="57">
        <v>22</v>
      </c>
      <c r="G35" s="57">
        <v>2</v>
      </c>
      <c r="H35" s="91">
        <v>297</v>
      </c>
      <c r="I35" s="91">
        <v>292</v>
      </c>
      <c r="J35" s="91">
        <v>287</v>
      </c>
      <c r="K35" s="50"/>
    </row>
    <row r="36" spans="2:11" s="12" customFormat="1" x14ac:dyDescent="0.25">
      <c r="B36" s="55" t="s">
        <v>281</v>
      </c>
      <c r="C36" s="55" t="s">
        <v>482</v>
      </c>
      <c r="D36" s="55">
        <v>4</v>
      </c>
      <c r="E36" s="55" t="s">
        <v>471</v>
      </c>
      <c r="F36" s="57">
        <v>80</v>
      </c>
      <c r="G36" s="57">
        <v>5</v>
      </c>
      <c r="H36" s="91">
        <v>306</v>
      </c>
      <c r="I36" s="91">
        <v>301</v>
      </c>
      <c r="J36" s="91">
        <v>296</v>
      </c>
      <c r="K36" s="50"/>
    </row>
    <row r="37" spans="2:11" s="12" customFormat="1" x14ac:dyDescent="0.25">
      <c r="B37" s="55" t="s">
        <v>281</v>
      </c>
      <c r="C37" s="55" t="s">
        <v>482</v>
      </c>
      <c r="D37" s="55">
        <v>4</v>
      </c>
      <c r="E37" s="55" t="s">
        <v>1233</v>
      </c>
      <c r="F37" s="57">
        <v>40</v>
      </c>
      <c r="G37" s="57">
        <v>1</v>
      </c>
      <c r="H37" s="91">
        <v>306</v>
      </c>
      <c r="I37" s="91">
        <v>301</v>
      </c>
      <c r="J37" s="91">
        <v>296</v>
      </c>
      <c r="K37" s="50"/>
    </row>
    <row r="38" spans="2:11" s="12" customFormat="1" x14ac:dyDescent="0.25">
      <c r="B38" s="55" t="s">
        <v>281</v>
      </c>
      <c r="C38" s="55" t="s">
        <v>482</v>
      </c>
      <c r="D38" s="55">
        <v>4</v>
      </c>
      <c r="E38" s="55" t="s">
        <v>1059</v>
      </c>
      <c r="F38" s="57">
        <v>51</v>
      </c>
      <c r="G38" s="57">
        <v>1</v>
      </c>
      <c r="H38" s="91">
        <v>306</v>
      </c>
      <c r="I38" s="91">
        <v>301</v>
      </c>
      <c r="J38" s="91">
        <v>296</v>
      </c>
      <c r="K38" s="50"/>
    </row>
    <row r="39" spans="2:11" s="12" customFormat="1" x14ac:dyDescent="0.25">
      <c r="B39" s="55" t="s">
        <v>281</v>
      </c>
      <c r="C39" s="55" t="s">
        <v>482</v>
      </c>
      <c r="D39" s="55">
        <v>4</v>
      </c>
      <c r="E39" s="55" t="s">
        <v>1234</v>
      </c>
      <c r="F39" s="57">
        <v>27</v>
      </c>
      <c r="G39" s="57">
        <v>1</v>
      </c>
      <c r="H39" s="91">
        <v>306</v>
      </c>
      <c r="I39" s="91">
        <v>301</v>
      </c>
      <c r="J39" s="91">
        <v>296</v>
      </c>
      <c r="K39" s="50"/>
    </row>
    <row r="40" spans="2:11" s="12" customFormat="1" x14ac:dyDescent="0.25">
      <c r="B40" s="55" t="s">
        <v>281</v>
      </c>
      <c r="C40" s="55" t="s">
        <v>482</v>
      </c>
      <c r="D40" s="55">
        <v>4</v>
      </c>
      <c r="E40" s="55" t="s">
        <v>1314</v>
      </c>
      <c r="F40" s="57">
        <v>20</v>
      </c>
      <c r="G40" s="57">
        <v>1</v>
      </c>
      <c r="H40" s="91">
        <v>306</v>
      </c>
      <c r="I40" s="91">
        <v>301</v>
      </c>
      <c r="J40" s="91">
        <v>296</v>
      </c>
      <c r="K40" s="50"/>
    </row>
    <row r="41" spans="2:11" s="12" customFormat="1" x14ac:dyDescent="0.25">
      <c r="B41" s="55" t="s">
        <v>281</v>
      </c>
      <c r="C41" s="55" t="s">
        <v>482</v>
      </c>
      <c r="D41" s="55">
        <v>4</v>
      </c>
      <c r="E41" s="55" t="s">
        <v>1455</v>
      </c>
      <c r="F41" s="57">
        <v>17</v>
      </c>
      <c r="G41" s="57">
        <v>1</v>
      </c>
      <c r="H41" s="91">
        <v>306</v>
      </c>
      <c r="I41" s="91">
        <v>301</v>
      </c>
      <c r="J41" s="91">
        <v>296</v>
      </c>
      <c r="K41" s="50"/>
    </row>
    <row r="42" spans="2:11" s="12" customFormat="1" x14ac:dyDescent="0.25">
      <c r="B42" s="55" t="s">
        <v>281</v>
      </c>
      <c r="C42" s="55" t="s">
        <v>482</v>
      </c>
      <c r="D42" s="55">
        <v>4</v>
      </c>
      <c r="E42" s="55" t="s">
        <v>1235</v>
      </c>
      <c r="F42" s="57">
        <v>375</v>
      </c>
      <c r="G42" s="57">
        <v>8</v>
      </c>
      <c r="H42" s="91">
        <v>306</v>
      </c>
      <c r="I42" s="91">
        <v>301</v>
      </c>
      <c r="J42" s="91">
        <v>296</v>
      </c>
      <c r="K42" s="50"/>
    </row>
    <row r="43" spans="2:11" s="12" customFormat="1" x14ac:dyDescent="0.25">
      <c r="B43" s="55" t="s">
        <v>281</v>
      </c>
      <c r="C43" s="55" t="s">
        <v>482</v>
      </c>
      <c r="D43" s="55">
        <v>4</v>
      </c>
      <c r="E43" s="55" t="s">
        <v>1277</v>
      </c>
      <c r="F43" s="57">
        <v>58</v>
      </c>
      <c r="G43" s="57">
        <v>1</v>
      </c>
      <c r="H43" s="91">
        <v>317.7</v>
      </c>
      <c r="I43" s="91">
        <v>312.7</v>
      </c>
      <c r="J43" s="91">
        <v>307.7</v>
      </c>
      <c r="K43" s="50"/>
    </row>
    <row r="44" spans="2:11" s="12" customFormat="1" x14ac:dyDescent="0.25">
      <c r="B44" s="55" t="s">
        <v>281</v>
      </c>
      <c r="C44" s="55" t="s">
        <v>482</v>
      </c>
      <c r="D44" s="55">
        <v>4</v>
      </c>
      <c r="E44" s="55" t="s">
        <v>290</v>
      </c>
      <c r="F44" s="57">
        <v>768</v>
      </c>
      <c r="G44" s="57">
        <v>12</v>
      </c>
      <c r="H44" s="91">
        <v>324</v>
      </c>
      <c r="I44" s="91">
        <v>319</v>
      </c>
      <c r="J44" s="91">
        <v>314</v>
      </c>
      <c r="K44" s="50"/>
    </row>
    <row r="45" spans="2:11" s="12" customFormat="1" x14ac:dyDescent="0.25">
      <c r="B45" s="55" t="s">
        <v>281</v>
      </c>
      <c r="C45" s="55" t="s">
        <v>482</v>
      </c>
      <c r="D45" s="55">
        <v>4</v>
      </c>
      <c r="E45" s="55" t="s">
        <v>1236</v>
      </c>
      <c r="F45" s="57">
        <v>122</v>
      </c>
      <c r="G45" s="57">
        <v>1</v>
      </c>
      <c r="H45" s="91">
        <v>319.5</v>
      </c>
      <c r="I45" s="91">
        <v>314.5</v>
      </c>
      <c r="J45" s="91">
        <v>309.5</v>
      </c>
      <c r="K45" s="50"/>
    </row>
    <row r="46" spans="2:11" s="12" customFormat="1" x14ac:dyDescent="0.25">
      <c r="B46" s="55" t="s">
        <v>281</v>
      </c>
      <c r="C46" s="55" t="s">
        <v>482</v>
      </c>
      <c r="D46" s="55">
        <v>4</v>
      </c>
      <c r="E46" s="55" t="s">
        <v>1043</v>
      </c>
      <c r="F46" s="57">
        <v>3286</v>
      </c>
      <c r="G46" s="57">
        <v>25</v>
      </c>
      <c r="H46" s="91">
        <v>324</v>
      </c>
      <c r="I46" s="91">
        <v>319</v>
      </c>
      <c r="J46" s="91">
        <v>314</v>
      </c>
      <c r="K46" s="50"/>
    </row>
    <row r="47" spans="2:11" s="12" customFormat="1" x14ac:dyDescent="0.25">
      <c r="B47" s="55" t="s">
        <v>281</v>
      </c>
      <c r="C47" s="55" t="s">
        <v>482</v>
      </c>
      <c r="D47" s="55">
        <v>4</v>
      </c>
      <c r="E47" s="55" t="s">
        <v>1278</v>
      </c>
      <c r="F47" s="57">
        <v>66</v>
      </c>
      <c r="G47" s="57">
        <v>1</v>
      </c>
      <c r="H47" s="91">
        <v>324</v>
      </c>
      <c r="I47" s="91">
        <v>319</v>
      </c>
      <c r="J47" s="91">
        <v>314</v>
      </c>
      <c r="K47" s="50"/>
    </row>
    <row r="48" spans="2:11" s="12" customFormat="1" x14ac:dyDescent="0.25">
      <c r="B48" s="55" t="s">
        <v>281</v>
      </c>
      <c r="C48" s="55" t="s">
        <v>482</v>
      </c>
      <c r="D48" s="55">
        <v>4</v>
      </c>
      <c r="E48" s="55" t="s">
        <v>1045</v>
      </c>
      <c r="F48" s="57">
        <v>488</v>
      </c>
      <c r="G48" s="57">
        <v>3</v>
      </c>
      <c r="H48" s="91">
        <v>324</v>
      </c>
      <c r="I48" s="91">
        <v>319</v>
      </c>
      <c r="J48" s="91">
        <v>314</v>
      </c>
      <c r="K48" s="50"/>
    </row>
    <row r="49" spans="2:11" s="12" customFormat="1" x14ac:dyDescent="0.25">
      <c r="B49" s="55" t="s">
        <v>281</v>
      </c>
      <c r="C49" s="55" t="s">
        <v>482</v>
      </c>
      <c r="D49" s="55">
        <v>5</v>
      </c>
      <c r="E49" s="55" t="s">
        <v>1401</v>
      </c>
      <c r="F49" s="57">
        <v>24</v>
      </c>
      <c r="G49" s="57">
        <v>1</v>
      </c>
      <c r="H49" s="91">
        <v>300.60000000000002</v>
      </c>
      <c r="I49" s="91">
        <v>295.60000000000002</v>
      </c>
      <c r="J49" s="91">
        <v>290.60000000000002</v>
      </c>
      <c r="K49" s="50"/>
    </row>
    <row r="50" spans="2:11" s="12" customFormat="1" x14ac:dyDescent="0.25">
      <c r="B50" s="55" t="s">
        <v>281</v>
      </c>
      <c r="C50" s="55" t="s">
        <v>482</v>
      </c>
      <c r="D50" s="55">
        <v>5</v>
      </c>
      <c r="E50" s="55" t="s">
        <v>1402</v>
      </c>
      <c r="F50" s="57">
        <v>42</v>
      </c>
      <c r="G50" s="57">
        <v>1</v>
      </c>
      <c r="H50" s="91">
        <v>300.60000000000002</v>
      </c>
      <c r="I50" s="91">
        <v>295.60000000000002</v>
      </c>
      <c r="J50" s="91">
        <v>290.60000000000002</v>
      </c>
      <c r="K50" s="50"/>
    </row>
    <row r="51" spans="2:11" s="12" customFormat="1" x14ac:dyDescent="0.25">
      <c r="B51" s="55" t="s">
        <v>281</v>
      </c>
      <c r="C51" s="55" t="s">
        <v>482</v>
      </c>
      <c r="D51" s="55">
        <v>5</v>
      </c>
      <c r="E51" s="55" t="s">
        <v>1403</v>
      </c>
      <c r="F51" s="57">
        <v>43</v>
      </c>
      <c r="G51" s="57">
        <v>1</v>
      </c>
      <c r="H51" s="91">
        <v>300.60000000000002</v>
      </c>
      <c r="I51" s="91">
        <v>295.60000000000002</v>
      </c>
      <c r="J51" s="91">
        <v>290.60000000000002</v>
      </c>
      <c r="K51" s="50"/>
    </row>
    <row r="52" spans="2:11" s="12" customFormat="1" x14ac:dyDescent="0.25">
      <c r="B52" s="55" t="s">
        <v>281</v>
      </c>
      <c r="C52" s="55" t="s">
        <v>482</v>
      </c>
      <c r="D52" s="55">
        <v>5</v>
      </c>
      <c r="E52" s="55" t="s">
        <v>1404</v>
      </c>
      <c r="F52" s="57">
        <v>51</v>
      </c>
      <c r="G52" s="57">
        <v>1</v>
      </c>
      <c r="H52" s="91">
        <v>300.60000000000002</v>
      </c>
      <c r="I52" s="91">
        <v>295.60000000000002</v>
      </c>
      <c r="J52" s="91">
        <v>290.60000000000002</v>
      </c>
      <c r="K52" s="50"/>
    </row>
    <row r="53" spans="2:11" s="12" customFormat="1" x14ac:dyDescent="0.25">
      <c r="B53" s="55" t="s">
        <v>281</v>
      </c>
      <c r="C53" s="55" t="s">
        <v>482</v>
      </c>
      <c r="D53" s="55">
        <v>5</v>
      </c>
      <c r="E53" s="55" t="s">
        <v>1405</v>
      </c>
      <c r="F53" s="57">
        <v>71</v>
      </c>
      <c r="G53" s="57">
        <v>1</v>
      </c>
      <c r="H53" s="91">
        <v>300.60000000000002</v>
      </c>
      <c r="I53" s="91">
        <v>295.60000000000002</v>
      </c>
      <c r="J53" s="91">
        <v>290.60000000000002</v>
      </c>
      <c r="K53" s="50"/>
    </row>
    <row r="54" spans="2:11" s="12" customFormat="1" x14ac:dyDescent="0.25">
      <c r="B54" s="55" t="s">
        <v>281</v>
      </c>
      <c r="C54" s="55" t="s">
        <v>482</v>
      </c>
      <c r="D54" s="55">
        <v>5</v>
      </c>
      <c r="E54" s="55" t="s">
        <v>1406</v>
      </c>
      <c r="F54" s="57">
        <v>1033</v>
      </c>
      <c r="G54" s="57">
        <v>14</v>
      </c>
      <c r="H54" s="91">
        <v>300.60000000000002</v>
      </c>
      <c r="I54" s="91">
        <v>295.60000000000002</v>
      </c>
      <c r="J54" s="91">
        <v>290.60000000000002</v>
      </c>
      <c r="K54" s="50"/>
    </row>
    <row r="55" spans="2:11" s="12" customFormat="1" x14ac:dyDescent="0.25">
      <c r="B55" s="55" t="s">
        <v>281</v>
      </c>
      <c r="C55" s="55" t="s">
        <v>482</v>
      </c>
      <c r="D55" s="55">
        <v>5</v>
      </c>
      <c r="E55" s="55" t="s">
        <v>1407</v>
      </c>
      <c r="F55" s="57">
        <v>36</v>
      </c>
      <c r="G55" s="57">
        <v>1</v>
      </c>
      <c r="H55" s="91">
        <v>300.60000000000002</v>
      </c>
      <c r="I55" s="91">
        <v>295.60000000000002</v>
      </c>
      <c r="J55" s="91">
        <v>290.60000000000002</v>
      </c>
      <c r="K55" s="50"/>
    </row>
    <row r="56" spans="2:11" s="12" customFormat="1" x14ac:dyDescent="0.25">
      <c r="B56" s="55" t="s">
        <v>281</v>
      </c>
      <c r="C56" s="55" t="s">
        <v>482</v>
      </c>
      <c r="D56" s="55">
        <v>5</v>
      </c>
      <c r="E56" s="55" t="s">
        <v>290</v>
      </c>
      <c r="F56" s="57">
        <v>80</v>
      </c>
      <c r="G56" s="57">
        <v>1</v>
      </c>
      <c r="H56" s="91">
        <v>324</v>
      </c>
      <c r="I56" s="91">
        <v>319</v>
      </c>
      <c r="J56" s="91">
        <v>314</v>
      </c>
      <c r="K56" s="50"/>
    </row>
    <row r="57" spans="2:11" s="12" customFormat="1" x14ac:dyDescent="0.25">
      <c r="B57" s="55" t="s">
        <v>281</v>
      </c>
      <c r="C57" s="55" t="s">
        <v>482</v>
      </c>
      <c r="D57" s="55">
        <v>5</v>
      </c>
      <c r="E57" s="55" t="s">
        <v>290</v>
      </c>
      <c r="F57" s="57">
        <v>76</v>
      </c>
      <c r="G57" s="57">
        <v>1</v>
      </c>
      <c r="H57" s="91">
        <v>324</v>
      </c>
      <c r="I57" s="91">
        <v>319</v>
      </c>
      <c r="J57" s="91">
        <v>314</v>
      </c>
      <c r="K57" s="50"/>
    </row>
    <row r="58" spans="2:11" s="12" customFormat="1" x14ac:dyDescent="0.25">
      <c r="B58" s="55" t="s">
        <v>281</v>
      </c>
      <c r="C58" s="55" t="s">
        <v>482</v>
      </c>
      <c r="D58" s="55">
        <v>5</v>
      </c>
      <c r="E58" s="55" t="s">
        <v>618</v>
      </c>
      <c r="F58" s="57">
        <v>100</v>
      </c>
      <c r="G58" s="57">
        <v>1</v>
      </c>
      <c r="H58" s="91">
        <v>300.60000000000002</v>
      </c>
      <c r="I58" s="91">
        <v>295.60000000000002</v>
      </c>
      <c r="J58" s="91">
        <v>290.60000000000002</v>
      </c>
      <c r="K58" s="50"/>
    </row>
    <row r="59" spans="2:11" s="12" customFormat="1" x14ac:dyDescent="0.25">
      <c r="B59" s="55" t="s">
        <v>281</v>
      </c>
      <c r="C59" s="55" t="s">
        <v>482</v>
      </c>
      <c r="D59" s="55">
        <v>5</v>
      </c>
      <c r="E59" s="55" t="s">
        <v>1456</v>
      </c>
      <c r="F59" s="57">
        <v>248</v>
      </c>
      <c r="G59" s="57">
        <v>2</v>
      </c>
      <c r="H59" s="91">
        <v>319.5</v>
      </c>
      <c r="I59" s="91">
        <v>314.5</v>
      </c>
      <c r="J59" s="91">
        <v>309.5</v>
      </c>
      <c r="K59" s="50"/>
    </row>
    <row r="60" spans="2:11" s="12" customFormat="1" x14ac:dyDescent="0.25">
      <c r="B60" s="55" t="s">
        <v>281</v>
      </c>
      <c r="C60" s="55" t="s">
        <v>482</v>
      </c>
      <c r="D60" s="55">
        <v>6</v>
      </c>
      <c r="E60" s="55" t="s">
        <v>1432</v>
      </c>
      <c r="F60" s="57">
        <v>56</v>
      </c>
      <c r="G60" s="57">
        <v>1</v>
      </c>
      <c r="H60" s="91">
        <v>301.5</v>
      </c>
      <c r="I60" s="91">
        <v>296.5</v>
      </c>
      <c r="J60" s="91">
        <v>291.5</v>
      </c>
      <c r="K60" s="50"/>
    </row>
    <row r="61" spans="2:11" s="12" customFormat="1" x14ac:dyDescent="0.25">
      <c r="B61" s="55" t="s">
        <v>281</v>
      </c>
      <c r="C61" s="55" t="s">
        <v>482</v>
      </c>
      <c r="D61" s="55">
        <v>6</v>
      </c>
      <c r="E61" s="55" t="s">
        <v>290</v>
      </c>
      <c r="F61" s="57">
        <v>94</v>
      </c>
      <c r="G61" s="57">
        <v>1</v>
      </c>
      <c r="H61" s="91">
        <v>319.5</v>
      </c>
      <c r="I61" s="91">
        <v>314.5</v>
      </c>
      <c r="J61" s="91">
        <v>309.5</v>
      </c>
      <c r="K61" s="50"/>
    </row>
    <row r="62" spans="2:11" s="12" customFormat="1" x14ac:dyDescent="0.25">
      <c r="B62" s="55" t="s">
        <v>281</v>
      </c>
      <c r="C62" s="55" t="s">
        <v>482</v>
      </c>
      <c r="D62" s="55">
        <v>6</v>
      </c>
      <c r="E62" s="55" t="s">
        <v>1043</v>
      </c>
      <c r="F62" s="57">
        <v>936</v>
      </c>
      <c r="G62" s="57">
        <v>6</v>
      </c>
      <c r="H62" s="91">
        <v>319.5</v>
      </c>
      <c r="I62" s="91">
        <v>314.5</v>
      </c>
      <c r="J62" s="91">
        <v>309.5</v>
      </c>
      <c r="K62" s="50"/>
    </row>
    <row r="63" spans="2:11" s="12" customFormat="1" x14ac:dyDescent="0.25">
      <c r="B63" s="55" t="s">
        <v>281</v>
      </c>
      <c r="C63" s="55" t="s">
        <v>482</v>
      </c>
      <c r="D63" s="55">
        <v>6</v>
      </c>
      <c r="E63" s="55" t="s">
        <v>1060</v>
      </c>
      <c r="F63" s="57">
        <v>69</v>
      </c>
      <c r="G63" s="57">
        <v>1</v>
      </c>
      <c r="H63" s="91">
        <v>300.60000000000002</v>
      </c>
      <c r="I63" s="91">
        <v>295.60000000000002</v>
      </c>
      <c r="J63" s="91">
        <v>290.60000000000002</v>
      </c>
      <c r="K63" s="50"/>
    </row>
    <row r="64" spans="2:11" s="12" customFormat="1" x14ac:dyDescent="0.25">
      <c r="B64" s="55" t="s">
        <v>281</v>
      </c>
      <c r="C64" s="55" t="s">
        <v>482</v>
      </c>
      <c r="D64" s="55">
        <v>8</v>
      </c>
      <c r="E64" s="55" t="s">
        <v>987</v>
      </c>
      <c r="F64" s="57">
        <v>3</v>
      </c>
      <c r="G64" s="57">
        <v>1</v>
      </c>
      <c r="H64" s="91">
        <v>276.3</v>
      </c>
      <c r="I64" s="91">
        <v>271.3</v>
      </c>
      <c r="J64" s="91">
        <v>266.3</v>
      </c>
      <c r="K64" s="50"/>
    </row>
    <row r="65" spans="2:11" s="12" customFormat="1" x14ac:dyDescent="0.25">
      <c r="B65" s="55" t="s">
        <v>281</v>
      </c>
      <c r="C65" s="55" t="s">
        <v>482</v>
      </c>
      <c r="D65" s="55">
        <v>8</v>
      </c>
      <c r="E65" s="55" t="s">
        <v>1345</v>
      </c>
      <c r="F65" s="57">
        <v>34</v>
      </c>
      <c r="G65" s="57">
        <v>1</v>
      </c>
      <c r="H65" s="91">
        <v>276.3</v>
      </c>
      <c r="I65" s="91">
        <v>271.3</v>
      </c>
      <c r="J65" s="91">
        <v>266.3</v>
      </c>
      <c r="K65" s="50"/>
    </row>
    <row r="66" spans="2:11" s="12" customFormat="1" x14ac:dyDescent="0.25">
      <c r="B66" s="55" t="s">
        <v>281</v>
      </c>
      <c r="C66" s="55" t="s">
        <v>482</v>
      </c>
      <c r="D66" s="55">
        <v>8</v>
      </c>
      <c r="E66" s="55" t="s">
        <v>1331</v>
      </c>
      <c r="F66" s="57">
        <v>31</v>
      </c>
      <c r="G66" s="57">
        <v>1</v>
      </c>
      <c r="H66" s="91">
        <v>276.3</v>
      </c>
      <c r="I66" s="91">
        <v>271.3</v>
      </c>
      <c r="J66" s="91">
        <v>266.3</v>
      </c>
      <c r="K66" s="50"/>
    </row>
    <row r="67" spans="2:11" s="12" customFormat="1" x14ac:dyDescent="0.25">
      <c r="B67" s="55" t="s">
        <v>281</v>
      </c>
      <c r="C67" s="55" t="s">
        <v>482</v>
      </c>
      <c r="D67" s="55">
        <v>8</v>
      </c>
      <c r="E67" s="55" t="s">
        <v>504</v>
      </c>
      <c r="F67" s="57">
        <v>55</v>
      </c>
      <c r="G67" s="57">
        <v>1</v>
      </c>
      <c r="H67" s="91">
        <v>276.3</v>
      </c>
      <c r="I67" s="91">
        <v>271.3</v>
      </c>
      <c r="J67" s="91">
        <v>266.3</v>
      </c>
      <c r="K67" s="50"/>
    </row>
    <row r="68" spans="2:11" s="12" customFormat="1" x14ac:dyDescent="0.25">
      <c r="B68" s="55" t="s">
        <v>281</v>
      </c>
      <c r="C68" s="55" t="s">
        <v>482</v>
      </c>
      <c r="D68" s="55">
        <v>8</v>
      </c>
      <c r="E68" s="55" t="s">
        <v>505</v>
      </c>
      <c r="F68" s="57">
        <v>56</v>
      </c>
      <c r="G68" s="57">
        <v>1</v>
      </c>
      <c r="H68" s="91">
        <v>276.3</v>
      </c>
      <c r="I68" s="91">
        <v>271.3</v>
      </c>
      <c r="J68" s="91">
        <v>266.3</v>
      </c>
      <c r="K68" s="50"/>
    </row>
    <row r="69" spans="2:11" s="12" customFormat="1" x14ac:dyDescent="0.25">
      <c r="B69" s="55" t="s">
        <v>281</v>
      </c>
      <c r="C69" s="55" t="s">
        <v>482</v>
      </c>
      <c r="D69" s="55">
        <v>8</v>
      </c>
      <c r="E69" s="55" t="s">
        <v>506</v>
      </c>
      <c r="F69" s="57">
        <v>115</v>
      </c>
      <c r="G69" s="57">
        <v>2</v>
      </c>
      <c r="H69" s="91">
        <v>276.3</v>
      </c>
      <c r="I69" s="91">
        <v>271.3</v>
      </c>
      <c r="J69" s="91">
        <v>266.3</v>
      </c>
      <c r="K69" s="50"/>
    </row>
    <row r="70" spans="2:11" s="12" customFormat="1" x14ac:dyDescent="0.25">
      <c r="B70" s="55" t="s">
        <v>281</v>
      </c>
      <c r="C70" s="55" t="s">
        <v>482</v>
      </c>
      <c r="D70" s="55">
        <v>8</v>
      </c>
      <c r="E70" s="55" t="s">
        <v>507</v>
      </c>
      <c r="F70" s="57">
        <v>119</v>
      </c>
      <c r="G70" s="57">
        <v>2</v>
      </c>
      <c r="H70" s="91">
        <v>276.3</v>
      </c>
      <c r="I70" s="91">
        <v>271.3</v>
      </c>
      <c r="J70" s="91">
        <v>266.3</v>
      </c>
      <c r="K70" s="50"/>
    </row>
    <row r="71" spans="2:11" s="12" customFormat="1" x14ac:dyDescent="0.25">
      <c r="B71" s="55" t="s">
        <v>281</v>
      </c>
      <c r="C71" s="55" t="s">
        <v>482</v>
      </c>
      <c r="D71" s="55">
        <v>8</v>
      </c>
      <c r="E71" s="55" t="s">
        <v>1457</v>
      </c>
      <c r="F71" s="57">
        <v>69</v>
      </c>
      <c r="G71" s="57">
        <v>1</v>
      </c>
      <c r="H71" s="91">
        <v>276.3</v>
      </c>
      <c r="I71" s="91">
        <v>271.3</v>
      </c>
      <c r="J71" s="91">
        <v>266.3</v>
      </c>
      <c r="K71" s="50"/>
    </row>
    <row r="72" spans="2:11" s="12" customFormat="1" x14ac:dyDescent="0.25">
      <c r="B72" s="55" t="s">
        <v>281</v>
      </c>
      <c r="C72" s="55" t="s">
        <v>482</v>
      </c>
      <c r="D72" s="55">
        <v>8</v>
      </c>
      <c r="E72" s="55" t="s">
        <v>1458</v>
      </c>
      <c r="F72" s="57">
        <v>54</v>
      </c>
      <c r="G72" s="57">
        <v>1</v>
      </c>
      <c r="H72" s="91">
        <v>276.3</v>
      </c>
      <c r="I72" s="91">
        <v>271.3</v>
      </c>
      <c r="J72" s="91">
        <v>266.3</v>
      </c>
      <c r="K72" s="50"/>
    </row>
    <row r="73" spans="2:11" s="12" customFormat="1" x14ac:dyDescent="0.25">
      <c r="B73" s="55" t="s">
        <v>281</v>
      </c>
      <c r="C73" s="55" t="s">
        <v>482</v>
      </c>
      <c r="D73" s="55">
        <v>8</v>
      </c>
      <c r="E73" s="55" t="s">
        <v>596</v>
      </c>
      <c r="F73" s="57">
        <v>90</v>
      </c>
      <c r="G73" s="57">
        <v>1</v>
      </c>
      <c r="H73" s="91">
        <v>276.3</v>
      </c>
      <c r="I73" s="91">
        <v>271.3</v>
      </c>
      <c r="J73" s="91">
        <v>266.3</v>
      </c>
      <c r="K73" s="50"/>
    </row>
    <row r="74" spans="2:11" s="12" customFormat="1" x14ac:dyDescent="0.25">
      <c r="B74" s="55" t="s">
        <v>281</v>
      </c>
      <c r="C74" s="55" t="s">
        <v>482</v>
      </c>
      <c r="D74" s="55">
        <v>8</v>
      </c>
      <c r="E74" s="55" t="s">
        <v>303</v>
      </c>
      <c r="F74" s="57">
        <v>76</v>
      </c>
      <c r="G74" s="57">
        <v>1</v>
      </c>
      <c r="H74" s="91">
        <v>288</v>
      </c>
      <c r="I74" s="91">
        <v>283</v>
      </c>
      <c r="J74" s="91">
        <v>278</v>
      </c>
      <c r="K74" s="50"/>
    </row>
    <row r="75" spans="2:11" s="12" customFormat="1" x14ac:dyDescent="0.25">
      <c r="B75" s="55" t="s">
        <v>281</v>
      </c>
      <c r="C75" s="55" t="s">
        <v>482</v>
      </c>
      <c r="D75" s="55">
        <v>8</v>
      </c>
      <c r="E75" s="55" t="s">
        <v>597</v>
      </c>
      <c r="F75" s="57">
        <v>121</v>
      </c>
      <c r="G75" s="57">
        <v>2</v>
      </c>
      <c r="H75" s="91">
        <v>288</v>
      </c>
      <c r="I75" s="91">
        <v>283</v>
      </c>
      <c r="J75" s="91">
        <v>278</v>
      </c>
      <c r="K75" s="50"/>
    </row>
    <row r="76" spans="2:11" s="12" customFormat="1" x14ac:dyDescent="0.25">
      <c r="B76" s="55" t="s">
        <v>281</v>
      </c>
      <c r="C76" s="55" t="s">
        <v>482</v>
      </c>
      <c r="D76" s="55">
        <v>8</v>
      </c>
      <c r="E76" s="55" t="s">
        <v>1315</v>
      </c>
      <c r="F76" s="57">
        <v>78</v>
      </c>
      <c r="G76" s="57">
        <v>1</v>
      </c>
      <c r="H76" s="91">
        <v>288</v>
      </c>
      <c r="I76" s="91">
        <v>283</v>
      </c>
      <c r="J76" s="91">
        <v>278</v>
      </c>
      <c r="K76" s="50"/>
    </row>
    <row r="77" spans="2:11" s="12" customFormat="1" x14ac:dyDescent="0.25">
      <c r="B77" s="55" t="s">
        <v>281</v>
      </c>
      <c r="C77" s="55" t="s">
        <v>482</v>
      </c>
      <c r="D77" s="55">
        <v>8</v>
      </c>
      <c r="E77" s="55" t="s">
        <v>304</v>
      </c>
      <c r="F77" s="57">
        <v>188</v>
      </c>
      <c r="G77" s="57">
        <v>2</v>
      </c>
      <c r="H77" s="91">
        <v>288</v>
      </c>
      <c r="I77" s="91">
        <v>283</v>
      </c>
      <c r="J77" s="91">
        <v>278</v>
      </c>
      <c r="K77" s="50"/>
    </row>
    <row r="78" spans="2:11" s="12" customFormat="1" x14ac:dyDescent="0.25">
      <c r="B78" s="55" t="s">
        <v>281</v>
      </c>
      <c r="C78" s="55" t="s">
        <v>482</v>
      </c>
      <c r="D78" s="55">
        <v>8</v>
      </c>
      <c r="E78" s="55" t="s">
        <v>598</v>
      </c>
      <c r="F78" s="57">
        <v>77</v>
      </c>
      <c r="G78" s="57">
        <v>1</v>
      </c>
      <c r="H78" s="91">
        <v>288</v>
      </c>
      <c r="I78" s="91">
        <v>283</v>
      </c>
      <c r="J78" s="91">
        <v>278</v>
      </c>
      <c r="K78" s="50"/>
    </row>
    <row r="79" spans="2:11" s="12" customFormat="1" x14ac:dyDescent="0.25">
      <c r="B79" s="55" t="s">
        <v>281</v>
      </c>
      <c r="C79" s="55" t="s">
        <v>482</v>
      </c>
      <c r="D79" s="55">
        <v>8</v>
      </c>
      <c r="E79" s="55" t="s">
        <v>1459</v>
      </c>
      <c r="F79" s="57">
        <v>44</v>
      </c>
      <c r="G79" s="57">
        <v>1</v>
      </c>
      <c r="H79" s="91">
        <v>288</v>
      </c>
      <c r="I79" s="91">
        <v>283</v>
      </c>
      <c r="J79" s="91">
        <v>278</v>
      </c>
      <c r="K79" s="50"/>
    </row>
    <row r="80" spans="2:11" s="12" customFormat="1" x14ac:dyDescent="0.25">
      <c r="B80" s="55" t="s">
        <v>281</v>
      </c>
      <c r="C80" s="55" t="s">
        <v>482</v>
      </c>
      <c r="D80" s="55">
        <v>8</v>
      </c>
      <c r="E80" s="55" t="s">
        <v>472</v>
      </c>
      <c r="F80" s="57">
        <v>674</v>
      </c>
      <c r="G80" s="57">
        <v>7</v>
      </c>
      <c r="H80" s="91">
        <v>288</v>
      </c>
      <c r="I80" s="91">
        <v>283</v>
      </c>
      <c r="J80" s="91">
        <v>278</v>
      </c>
      <c r="K80" s="50"/>
    </row>
    <row r="81" spans="2:11" s="12" customFormat="1" x14ac:dyDescent="0.25">
      <c r="B81" s="55" t="s">
        <v>281</v>
      </c>
      <c r="C81" s="55" t="s">
        <v>482</v>
      </c>
      <c r="D81" s="55">
        <v>8</v>
      </c>
      <c r="E81" s="55" t="s">
        <v>474</v>
      </c>
      <c r="F81" s="57">
        <v>1156</v>
      </c>
      <c r="G81" s="57">
        <v>12</v>
      </c>
      <c r="H81" s="91">
        <v>306</v>
      </c>
      <c r="I81" s="91">
        <v>301</v>
      </c>
      <c r="J81" s="91">
        <v>296</v>
      </c>
      <c r="K81" s="50"/>
    </row>
    <row r="82" spans="2:11" s="12" customFormat="1" x14ac:dyDescent="0.25">
      <c r="B82" s="55" t="s">
        <v>281</v>
      </c>
      <c r="C82" s="55" t="s">
        <v>482</v>
      </c>
      <c r="D82" s="55">
        <v>8</v>
      </c>
      <c r="E82" s="55" t="s">
        <v>474</v>
      </c>
      <c r="F82" s="57">
        <v>278</v>
      </c>
      <c r="G82" s="57">
        <v>3</v>
      </c>
      <c r="H82" s="91">
        <v>306</v>
      </c>
      <c r="I82" s="91">
        <v>301</v>
      </c>
      <c r="J82" s="91">
        <v>296</v>
      </c>
      <c r="K82" s="50"/>
    </row>
    <row r="83" spans="2:11" s="12" customFormat="1" x14ac:dyDescent="0.25">
      <c r="B83" s="55" t="s">
        <v>281</v>
      </c>
      <c r="C83" s="55" t="s">
        <v>482</v>
      </c>
      <c r="D83" s="55">
        <v>8</v>
      </c>
      <c r="E83" s="55" t="s">
        <v>1103</v>
      </c>
      <c r="F83" s="57">
        <v>236</v>
      </c>
      <c r="G83" s="57">
        <v>1</v>
      </c>
      <c r="H83" s="91">
        <v>319.5</v>
      </c>
      <c r="I83" s="91">
        <v>314.5</v>
      </c>
      <c r="J83" s="91">
        <v>309.5</v>
      </c>
      <c r="K83" s="50"/>
    </row>
    <row r="84" spans="2:11" s="12" customFormat="1" x14ac:dyDescent="0.25">
      <c r="B84" s="55" t="s">
        <v>281</v>
      </c>
      <c r="C84" s="55" t="s">
        <v>482</v>
      </c>
      <c r="D84" s="55">
        <v>8</v>
      </c>
      <c r="E84" s="55" t="s">
        <v>498</v>
      </c>
      <c r="F84" s="57">
        <v>293</v>
      </c>
      <c r="G84" s="57">
        <v>3</v>
      </c>
      <c r="H84" s="91">
        <v>319.5</v>
      </c>
      <c r="I84" s="91">
        <v>314.5</v>
      </c>
      <c r="J84" s="91">
        <v>309.5</v>
      </c>
      <c r="K84" s="50"/>
    </row>
    <row r="85" spans="2:11" s="12" customFormat="1" x14ac:dyDescent="0.25">
      <c r="B85" s="55" t="s">
        <v>281</v>
      </c>
      <c r="C85" s="55" t="s">
        <v>482</v>
      </c>
      <c r="D85" s="55">
        <v>8</v>
      </c>
      <c r="E85" s="55" t="s">
        <v>499</v>
      </c>
      <c r="F85" s="57">
        <v>288</v>
      </c>
      <c r="G85" s="57">
        <v>3</v>
      </c>
      <c r="H85" s="91">
        <v>319.5</v>
      </c>
      <c r="I85" s="91">
        <v>314.5</v>
      </c>
      <c r="J85" s="91">
        <v>309.5</v>
      </c>
      <c r="K85" s="50"/>
    </row>
    <row r="86" spans="2:11" s="12" customFormat="1" x14ac:dyDescent="0.25">
      <c r="B86" s="55" t="s">
        <v>281</v>
      </c>
      <c r="C86" s="55" t="s">
        <v>482</v>
      </c>
      <c r="D86" s="55">
        <v>8</v>
      </c>
      <c r="E86" s="55" t="s">
        <v>473</v>
      </c>
      <c r="F86" s="57">
        <v>385</v>
      </c>
      <c r="G86" s="57">
        <v>4</v>
      </c>
      <c r="H86" s="91">
        <v>319.5</v>
      </c>
      <c r="I86" s="91">
        <v>314.5</v>
      </c>
      <c r="J86" s="91">
        <v>309.5</v>
      </c>
      <c r="K86" s="50"/>
    </row>
    <row r="87" spans="2:11" s="12" customFormat="1" x14ac:dyDescent="0.25">
      <c r="B87" s="55" t="s">
        <v>281</v>
      </c>
      <c r="C87" s="55" t="s">
        <v>482</v>
      </c>
      <c r="D87" s="55">
        <v>8</v>
      </c>
      <c r="E87" s="55" t="s">
        <v>1279</v>
      </c>
      <c r="F87" s="57">
        <v>82</v>
      </c>
      <c r="G87" s="57">
        <v>1</v>
      </c>
      <c r="H87" s="91">
        <v>319.5</v>
      </c>
      <c r="I87" s="91">
        <v>314.5</v>
      </c>
      <c r="J87" s="91">
        <v>309.5</v>
      </c>
      <c r="K87" s="50"/>
    </row>
    <row r="88" spans="2:11" s="12" customFormat="1" x14ac:dyDescent="0.25">
      <c r="B88" s="55" t="s">
        <v>281</v>
      </c>
      <c r="C88" s="55" t="s">
        <v>482</v>
      </c>
      <c r="D88" s="55">
        <v>8</v>
      </c>
      <c r="E88" s="55" t="s">
        <v>985</v>
      </c>
      <c r="F88" s="57">
        <v>86</v>
      </c>
      <c r="G88" s="57">
        <v>1</v>
      </c>
      <c r="H88" s="91">
        <v>319.5</v>
      </c>
      <c r="I88" s="91">
        <v>314.5</v>
      </c>
      <c r="J88" s="91">
        <v>309.5</v>
      </c>
      <c r="K88" s="50"/>
    </row>
    <row r="89" spans="2:11" s="12" customFormat="1" x14ac:dyDescent="0.25">
      <c r="B89" s="55" t="s">
        <v>281</v>
      </c>
      <c r="C89" s="55" t="s">
        <v>482</v>
      </c>
      <c r="D89" s="55">
        <v>8</v>
      </c>
      <c r="E89" s="55" t="s">
        <v>444</v>
      </c>
      <c r="F89" s="57">
        <v>106</v>
      </c>
      <c r="G89" s="57">
        <v>1</v>
      </c>
      <c r="H89" s="91">
        <v>319.5</v>
      </c>
      <c r="I89" s="91">
        <v>314.5</v>
      </c>
      <c r="J89" s="91">
        <v>309.5</v>
      </c>
      <c r="K89" s="50"/>
    </row>
    <row r="90" spans="2:11" s="12" customFormat="1" x14ac:dyDescent="0.25">
      <c r="B90" s="55" t="s">
        <v>281</v>
      </c>
      <c r="C90" s="55" t="s">
        <v>482</v>
      </c>
      <c r="D90" s="55">
        <v>8</v>
      </c>
      <c r="E90" s="55" t="s">
        <v>1104</v>
      </c>
      <c r="F90" s="57">
        <v>148</v>
      </c>
      <c r="G90" s="57">
        <v>1</v>
      </c>
      <c r="H90" s="91">
        <v>319.5</v>
      </c>
      <c r="I90" s="91">
        <v>314.5</v>
      </c>
      <c r="J90" s="91">
        <v>309.5</v>
      </c>
      <c r="K90" s="50"/>
    </row>
    <row r="91" spans="2:11" s="12" customFormat="1" x14ac:dyDescent="0.25">
      <c r="B91" s="55" t="s">
        <v>281</v>
      </c>
      <c r="C91" s="55" t="s">
        <v>482</v>
      </c>
      <c r="D91" s="55">
        <v>8</v>
      </c>
      <c r="E91" s="55" t="s">
        <v>1105</v>
      </c>
      <c r="F91" s="57">
        <v>274</v>
      </c>
      <c r="G91" s="57">
        <v>1</v>
      </c>
      <c r="H91" s="91">
        <v>319.5</v>
      </c>
      <c r="I91" s="91">
        <v>314.5</v>
      </c>
      <c r="J91" s="91">
        <v>309.5</v>
      </c>
      <c r="K91" s="50"/>
    </row>
    <row r="92" spans="2:11" s="12" customFormat="1" x14ac:dyDescent="0.25">
      <c r="B92" s="55" t="s">
        <v>281</v>
      </c>
      <c r="C92" s="55" t="s">
        <v>482</v>
      </c>
      <c r="D92" s="55">
        <v>8</v>
      </c>
      <c r="E92" s="55" t="s">
        <v>1106</v>
      </c>
      <c r="F92" s="57">
        <v>114</v>
      </c>
      <c r="G92" s="57">
        <v>1</v>
      </c>
      <c r="H92" s="91">
        <v>319.5</v>
      </c>
      <c r="I92" s="91">
        <v>314.5</v>
      </c>
      <c r="J92" s="91">
        <v>309.5</v>
      </c>
      <c r="K92" s="50"/>
    </row>
    <row r="93" spans="2:11" s="12" customFormat="1" x14ac:dyDescent="0.25">
      <c r="B93" s="55" t="s">
        <v>281</v>
      </c>
      <c r="C93" s="55" t="s">
        <v>482</v>
      </c>
      <c r="D93" s="55">
        <v>8</v>
      </c>
      <c r="E93" s="55" t="s">
        <v>1107</v>
      </c>
      <c r="F93" s="57">
        <v>232</v>
      </c>
      <c r="G93" s="57">
        <v>1</v>
      </c>
      <c r="H93" s="91">
        <v>319.5</v>
      </c>
      <c r="I93" s="91">
        <v>314.5</v>
      </c>
      <c r="J93" s="91">
        <v>309.5</v>
      </c>
      <c r="K93" s="50"/>
    </row>
    <row r="94" spans="2:11" s="12" customFormat="1" x14ac:dyDescent="0.25">
      <c r="B94" s="55" t="s">
        <v>281</v>
      </c>
      <c r="C94" s="55" t="s">
        <v>482</v>
      </c>
      <c r="D94" s="55">
        <v>8</v>
      </c>
      <c r="E94" s="55" t="s">
        <v>305</v>
      </c>
      <c r="F94" s="57">
        <v>363</v>
      </c>
      <c r="G94" s="57">
        <v>1</v>
      </c>
      <c r="H94" s="91">
        <v>319.5</v>
      </c>
      <c r="I94" s="91">
        <v>314.5</v>
      </c>
      <c r="J94" s="91">
        <v>309.5</v>
      </c>
      <c r="K94" s="50"/>
    </row>
    <row r="95" spans="2:11" s="12" customFormat="1" x14ac:dyDescent="0.25">
      <c r="B95" s="55" t="s">
        <v>281</v>
      </c>
      <c r="C95" s="55" t="s">
        <v>482</v>
      </c>
      <c r="D95" s="55">
        <v>8</v>
      </c>
      <c r="E95" s="55" t="s">
        <v>1319</v>
      </c>
      <c r="F95" s="57">
        <v>161</v>
      </c>
      <c r="G95" s="57">
        <v>1</v>
      </c>
      <c r="H95" s="91">
        <v>319.5</v>
      </c>
      <c r="I95" s="91">
        <v>314.5</v>
      </c>
      <c r="J95" s="91">
        <v>309.5</v>
      </c>
      <c r="K95" s="50"/>
    </row>
    <row r="96" spans="2:11" s="12" customFormat="1" x14ac:dyDescent="0.25">
      <c r="B96" s="55" t="s">
        <v>281</v>
      </c>
      <c r="C96" s="55" t="s">
        <v>482</v>
      </c>
      <c r="D96" s="55">
        <v>8</v>
      </c>
      <c r="E96" s="55" t="s">
        <v>445</v>
      </c>
      <c r="F96" s="57">
        <v>12</v>
      </c>
      <c r="G96" s="57">
        <v>1</v>
      </c>
      <c r="H96" s="91">
        <v>319.5</v>
      </c>
      <c r="I96" s="91">
        <v>314.5</v>
      </c>
      <c r="J96" s="91">
        <v>309.5</v>
      </c>
      <c r="K96" s="50"/>
    </row>
    <row r="97" spans="2:11" s="12" customFormat="1" x14ac:dyDescent="0.25">
      <c r="B97" s="55" t="s">
        <v>281</v>
      </c>
      <c r="C97" s="55" t="s">
        <v>482</v>
      </c>
      <c r="D97" s="55">
        <v>8</v>
      </c>
      <c r="E97" s="55" t="s">
        <v>1237</v>
      </c>
      <c r="F97" s="57">
        <v>352</v>
      </c>
      <c r="G97" s="57">
        <v>1</v>
      </c>
      <c r="H97" s="91">
        <v>319.5</v>
      </c>
      <c r="I97" s="91">
        <v>314.5</v>
      </c>
      <c r="J97" s="91">
        <v>309.5</v>
      </c>
      <c r="K97" s="50"/>
    </row>
    <row r="98" spans="2:11" s="12" customFormat="1" x14ac:dyDescent="0.25">
      <c r="B98" s="55" t="s">
        <v>281</v>
      </c>
      <c r="C98" s="55" t="s">
        <v>482</v>
      </c>
      <c r="D98" s="55">
        <v>8</v>
      </c>
      <c r="E98" s="55" t="s">
        <v>1238</v>
      </c>
      <c r="F98" s="57">
        <v>348</v>
      </c>
      <c r="G98" s="57">
        <v>1</v>
      </c>
      <c r="H98" s="91">
        <v>319.5</v>
      </c>
      <c r="I98" s="91">
        <v>314.5</v>
      </c>
      <c r="J98" s="91">
        <v>309.5</v>
      </c>
      <c r="K98" s="50"/>
    </row>
    <row r="99" spans="2:11" s="12" customFormat="1" x14ac:dyDescent="0.25">
      <c r="B99" s="55" t="s">
        <v>281</v>
      </c>
      <c r="C99" s="55" t="s">
        <v>482</v>
      </c>
      <c r="D99" s="55">
        <v>8</v>
      </c>
      <c r="E99" s="55" t="s">
        <v>1061</v>
      </c>
      <c r="F99" s="57">
        <v>8</v>
      </c>
      <c r="G99" s="57">
        <v>1</v>
      </c>
      <c r="H99" s="91">
        <v>276.3</v>
      </c>
      <c r="I99" s="91">
        <v>271.3</v>
      </c>
      <c r="J99" s="91">
        <v>266.3</v>
      </c>
      <c r="K99" s="50"/>
    </row>
    <row r="100" spans="2:11" s="12" customFormat="1" x14ac:dyDescent="0.25">
      <c r="B100" s="55" t="s">
        <v>281</v>
      </c>
      <c r="C100" s="55" t="s">
        <v>482</v>
      </c>
      <c r="D100" s="55">
        <v>10</v>
      </c>
      <c r="E100" s="55" t="s">
        <v>1108</v>
      </c>
      <c r="F100" s="57">
        <v>48</v>
      </c>
      <c r="G100" s="57">
        <v>1</v>
      </c>
      <c r="H100" s="91">
        <v>276.3</v>
      </c>
      <c r="I100" s="91">
        <v>271.3</v>
      </c>
      <c r="J100" s="91">
        <v>266.3</v>
      </c>
      <c r="K100" s="50"/>
    </row>
    <row r="101" spans="2:11" s="12" customFormat="1" x14ac:dyDescent="0.25">
      <c r="B101" s="55" t="s">
        <v>281</v>
      </c>
      <c r="C101" s="55" t="s">
        <v>482</v>
      </c>
      <c r="D101" s="55">
        <v>10</v>
      </c>
      <c r="E101" s="55" t="s">
        <v>1460</v>
      </c>
      <c r="F101" s="57">
        <v>70</v>
      </c>
      <c r="G101" s="57">
        <v>1</v>
      </c>
      <c r="H101" s="91">
        <v>276.3</v>
      </c>
      <c r="I101" s="91">
        <v>271.3</v>
      </c>
      <c r="J101" s="91">
        <v>266.3</v>
      </c>
      <c r="K101" s="50"/>
    </row>
    <row r="102" spans="2:11" s="12" customFormat="1" x14ac:dyDescent="0.25">
      <c r="B102" s="55" t="s">
        <v>281</v>
      </c>
      <c r="C102" s="55" t="s">
        <v>482</v>
      </c>
      <c r="D102" s="55">
        <v>10</v>
      </c>
      <c r="E102" s="55" t="s">
        <v>600</v>
      </c>
      <c r="F102" s="57">
        <v>96</v>
      </c>
      <c r="G102" s="57">
        <v>1</v>
      </c>
      <c r="H102" s="91">
        <v>276.3</v>
      </c>
      <c r="I102" s="91">
        <v>271.3</v>
      </c>
      <c r="J102" s="91">
        <v>266.3</v>
      </c>
      <c r="K102" s="50"/>
    </row>
    <row r="103" spans="2:11" s="12" customFormat="1" x14ac:dyDescent="0.25">
      <c r="B103" s="55" t="s">
        <v>281</v>
      </c>
      <c r="C103" s="55" t="s">
        <v>482</v>
      </c>
      <c r="D103" s="55">
        <v>10</v>
      </c>
      <c r="E103" s="55" t="s">
        <v>1078</v>
      </c>
      <c r="F103" s="57">
        <v>63</v>
      </c>
      <c r="G103" s="57">
        <v>1</v>
      </c>
      <c r="H103" s="91">
        <v>276.3</v>
      </c>
      <c r="I103" s="91">
        <v>271.3</v>
      </c>
      <c r="J103" s="91">
        <v>266.3</v>
      </c>
      <c r="K103" s="50"/>
    </row>
    <row r="104" spans="2:11" s="12" customFormat="1" x14ac:dyDescent="0.25">
      <c r="B104" s="55" t="s">
        <v>281</v>
      </c>
      <c r="C104" s="55" t="s">
        <v>482</v>
      </c>
      <c r="D104" s="55">
        <v>10</v>
      </c>
      <c r="E104" s="55" t="s">
        <v>601</v>
      </c>
      <c r="F104" s="57">
        <v>188</v>
      </c>
      <c r="G104" s="57">
        <v>2</v>
      </c>
      <c r="H104" s="91">
        <v>276.3</v>
      </c>
      <c r="I104" s="91">
        <v>271.3</v>
      </c>
      <c r="J104" s="91">
        <v>266.3</v>
      </c>
      <c r="K104" s="50"/>
    </row>
    <row r="105" spans="2:11" s="12" customFormat="1" x14ac:dyDescent="0.25">
      <c r="B105" s="55" t="s">
        <v>281</v>
      </c>
      <c r="C105" s="55" t="s">
        <v>482</v>
      </c>
      <c r="D105" s="55">
        <v>10</v>
      </c>
      <c r="E105" s="55" t="s">
        <v>602</v>
      </c>
      <c r="F105" s="57">
        <v>787</v>
      </c>
      <c r="G105" s="57">
        <v>4</v>
      </c>
      <c r="H105" s="91">
        <v>276.3</v>
      </c>
      <c r="I105" s="91">
        <v>271.3</v>
      </c>
      <c r="J105" s="91">
        <v>266.3</v>
      </c>
      <c r="K105" s="50"/>
    </row>
    <row r="106" spans="2:11" s="12" customFormat="1" x14ac:dyDescent="0.25">
      <c r="B106" s="55" t="s">
        <v>281</v>
      </c>
      <c r="C106" s="55" t="s">
        <v>482</v>
      </c>
      <c r="D106" s="55">
        <v>10</v>
      </c>
      <c r="E106" s="55" t="s">
        <v>1461</v>
      </c>
      <c r="F106" s="57">
        <v>208</v>
      </c>
      <c r="G106" s="57">
        <v>2</v>
      </c>
      <c r="H106" s="91">
        <v>276.3</v>
      </c>
      <c r="I106" s="91">
        <v>271.3</v>
      </c>
      <c r="J106" s="91">
        <v>266.3</v>
      </c>
      <c r="K106" s="50"/>
    </row>
    <row r="107" spans="2:11" s="12" customFormat="1" x14ac:dyDescent="0.25">
      <c r="B107" s="55" t="s">
        <v>281</v>
      </c>
      <c r="C107" s="55" t="s">
        <v>482</v>
      </c>
      <c r="D107" s="55">
        <v>10</v>
      </c>
      <c r="E107" s="55" t="s">
        <v>1462</v>
      </c>
      <c r="F107" s="57">
        <v>76</v>
      </c>
      <c r="G107" s="57">
        <v>1</v>
      </c>
      <c r="H107" s="91">
        <v>301.5</v>
      </c>
      <c r="I107" s="91">
        <v>296.5</v>
      </c>
      <c r="J107" s="91">
        <v>291.5</v>
      </c>
      <c r="K107" s="50"/>
    </row>
    <row r="108" spans="2:11" s="12" customFormat="1" x14ac:dyDescent="0.25">
      <c r="B108" s="55" t="s">
        <v>281</v>
      </c>
      <c r="C108" s="55" t="s">
        <v>482</v>
      </c>
      <c r="D108" s="55">
        <v>10</v>
      </c>
      <c r="E108" s="55" t="s">
        <v>1463</v>
      </c>
      <c r="F108" s="57">
        <v>104</v>
      </c>
      <c r="G108" s="57">
        <v>1</v>
      </c>
      <c r="H108" s="91">
        <v>301.5</v>
      </c>
      <c r="I108" s="91">
        <v>296.5</v>
      </c>
      <c r="J108" s="91">
        <v>291.5</v>
      </c>
      <c r="K108" s="50"/>
    </row>
    <row r="109" spans="2:11" s="12" customFormat="1" x14ac:dyDescent="0.25">
      <c r="B109" s="55" t="s">
        <v>281</v>
      </c>
      <c r="C109" s="55" t="s">
        <v>482</v>
      </c>
      <c r="D109" s="55">
        <v>10</v>
      </c>
      <c r="E109" s="55" t="s">
        <v>1079</v>
      </c>
      <c r="F109" s="57">
        <v>27</v>
      </c>
      <c r="G109" s="57">
        <v>1</v>
      </c>
      <c r="H109" s="91">
        <v>301.5</v>
      </c>
      <c r="I109" s="91">
        <v>296.5</v>
      </c>
      <c r="J109" s="91">
        <v>291.5</v>
      </c>
      <c r="K109" s="50"/>
    </row>
    <row r="110" spans="2:11" s="12" customFormat="1" x14ac:dyDescent="0.25">
      <c r="B110" s="55" t="s">
        <v>281</v>
      </c>
      <c r="C110" s="55" t="s">
        <v>482</v>
      </c>
      <c r="D110" s="55">
        <v>10</v>
      </c>
      <c r="E110" s="55" t="s">
        <v>1080</v>
      </c>
      <c r="F110" s="57">
        <v>30</v>
      </c>
      <c r="G110" s="57">
        <v>1</v>
      </c>
      <c r="H110" s="91">
        <v>301.5</v>
      </c>
      <c r="I110" s="91">
        <v>296.5</v>
      </c>
      <c r="J110" s="91">
        <v>291.5</v>
      </c>
      <c r="K110" s="50"/>
    </row>
    <row r="111" spans="2:11" s="12" customFormat="1" x14ac:dyDescent="0.25">
      <c r="B111" s="55" t="s">
        <v>281</v>
      </c>
      <c r="C111" s="55" t="s">
        <v>482</v>
      </c>
      <c r="D111" s="55">
        <v>10</v>
      </c>
      <c r="E111" s="55" t="s">
        <v>1203</v>
      </c>
      <c r="F111" s="57">
        <v>61</v>
      </c>
      <c r="G111" s="57">
        <v>1</v>
      </c>
      <c r="H111" s="91">
        <v>301.5</v>
      </c>
      <c r="I111" s="91">
        <v>296.5</v>
      </c>
      <c r="J111" s="91">
        <v>291.5</v>
      </c>
      <c r="K111" s="50"/>
    </row>
    <row r="112" spans="2:11" s="12" customFormat="1" x14ac:dyDescent="0.25">
      <c r="B112" s="55" t="s">
        <v>281</v>
      </c>
      <c r="C112" s="55" t="s">
        <v>482</v>
      </c>
      <c r="D112" s="55">
        <v>10</v>
      </c>
      <c r="E112" s="55" t="s">
        <v>1081</v>
      </c>
      <c r="F112" s="57">
        <v>29</v>
      </c>
      <c r="G112" s="57">
        <v>1</v>
      </c>
      <c r="H112" s="91">
        <v>301.5</v>
      </c>
      <c r="I112" s="91">
        <v>296.5</v>
      </c>
      <c r="J112" s="91">
        <v>291.5</v>
      </c>
      <c r="K112" s="50"/>
    </row>
    <row r="113" spans="2:11" s="12" customFormat="1" x14ac:dyDescent="0.25">
      <c r="B113" s="55" t="s">
        <v>281</v>
      </c>
      <c r="C113" s="55" t="s">
        <v>482</v>
      </c>
      <c r="D113" s="55">
        <v>10</v>
      </c>
      <c r="E113" s="55" t="s">
        <v>1082</v>
      </c>
      <c r="F113" s="57">
        <v>32</v>
      </c>
      <c r="G113" s="57">
        <v>1</v>
      </c>
      <c r="H113" s="91">
        <v>301.5</v>
      </c>
      <c r="I113" s="91">
        <v>296.5</v>
      </c>
      <c r="J113" s="91">
        <v>291.5</v>
      </c>
      <c r="K113" s="50"/>
    </row>
    <row r="114" spans="2:11" s="12" customFormat="1" x14ac:dyDescent="0.25">
      <c r="B114" s="55" t="s">
        <v>281</v>
      </c>
      <c r="C114" s="55" t="s">
        <v>482</v>
      </c>
      <c r="D114" s="55">
        <v>10</v>
      </c>
      <c r="E114" s="55" t="s">
        <v>1083</v>
      </c>
      <c r="F114" s="57">
        <v>31</v>
      </c>
      <c r="G114" s="57">
        <v>1</v>
      </c>
      <c r="H114" s="91">
        <v>276.3</v>
      </c>
      <c r="I114" s="91">
        <v>271.3</v>
      </c>
      <c r="J114" s="91">
        <v>266.3</v>
      </c>
      <c r="K114" s="50"/>
    </row>
    <row r="115" spans="2:11" s="12" customFormat="1" x14ac:dyDescent="0.25">
      <c r="B115" s="55" t="s">
        <v>281</v>
      </c>
      <c r="C115" s="55" t="s">
        <v>482</v>
      </c>
      <c r="D115" s="55">
        <v>10</v>
      </c>
      <c r="E115" s="55" t="s">
        <v>1084</v>
      </c>
      <c r="F115" s="57">
        <v>30</v>
      </c>
      <c r="G115" s="57">
        <v>1</v>
      </c>
      <c r="H115" s="91">
        <v>276.3</v>
      </c>
      <c r="I115" s="91">
        <v>271.3</v>
      </c>
      <c r="J115" s="91">
        <v>266.3</v>
      </c>
      <c r="K115" s="50"/>
    </row>
    <row r="116" spans="2:11" s="12" customFormat="1" x14ac:dyDescent="0.25">
      <c r="B116" s="55" t="s">
        <v>281</v>
      </c>
      <c r="C116" s="55" t="s">
        <v>482</v>
      </c>
      <c r="D116" s="55">
        <v>10</v>
      </c>
      <c r="E116" s="55" t="s">
        <v>1085</v>
      </c>
      <c r="F116" s="57">
        <v>35</v>
      </c>
      <c r="G116" s="57">
        <v>1</v>
      </c>
      <c r="H116" s="91">
        <v>301.5</v>
      </c>
      <c r="I116" s="91">
        <v>296.5</v>
      </c>
      <c r="J116" s="91">
        <v>291.5</v>
      </c>
      <c r="K116" s="50"/>
    </row>
    <row r="117" spans="2:11" s="12" customFormat="1" x14ac:dyDescent="0.25">
      <c r="B117" s="55" t="s">
        <v>281</v>
      </c>
      <c r="C117" s="55" t="s">
        <v>482</v>
      </c>
      <c r="D117" s="55">
        <v>10</v>
      </c>
      <c r="E117" s="55" t="s">
        <v>1077</v>
      </c>
      <c r="F117" s="57">
        <v>785</v>
      </c>
      <c r="G117" s="57">
        <v>11</v>
      </c>
      <c r="H117" s="91">
        <v>301.5</v>
      </c>
      <c r="I117" s="91">
        <v>296.5</v>
      </c>
      <c r="J117" s="91">
        <v>291.5</v>
      </c>
      <c r="K117" s="50"/>
    </row>
    <row r="118" spans="2:11" s="12" customFormat="1" x14ac:dyDescent="0.25">
      <c r="B118" s="55" t="s">
        <v>281</v>
      </c>
      <c r="C118" s="55" t="s">
        <v>482</v>
      </c>
      <c r="D118" s="55">
        <v>10</v>
      </c>
      <c r="E118" s="55" t="s">
        <v>1086</v>
      </c>
      <c r="F118" s="57">
        <v>36</v>
      </c>
      <c r="G118" s="57">
        <v>1</v>
      </c>
      <c r="H118" s="91">
        <v>301.5</v>
      </c>
      <c r="I118" s="91">
        <v>296.5</v>
      </c>
      <c r="J118" s="91">
        <v>291.5</v>
      </c>
      <c r="K118" s="50"/>
    </row>
    <row r="119" spans="2:11" s="12" customFormat="1" x14ac:dyDescent="0.25">
      <c r="B119" s="55" t="s">
        <v>281</v>
      </c>
      <c r="C119" s="55" t="s">
        <v>482</v>
      </c>
      <c r="D119" s="55">
        <v>10</v>
      </c>
      <c r="E119" s="55" t="s">
        <v>1087</v>
      </c>
      <c r="F119" s="57">
        <v>72</v>
      </c>
      <c r="G119" s="57">
        <v>2</v>
      </c>
      <c r="H119" s="91">
        <v>306</v>
      </c>
      <c r="I119" s="91">
        <v>301</v>
      </c>
      <c r="J119" s="91">
        <v>296</v>
      </c>
      <c r="K119" s="50"/>
    </row>
    <row r="120" spans="2:11" s="12" customFormat="1" x14ac:dyDescent="0.25">
      <c r="B120" s="55" t="s">
        <v>281</v>
      </c>
      <c r="C120" s="55" t="s">
        <v>482</v>
      </c>
      <c r="D120" s="55">
        <v>10</v>
      </c>
      <c r="E120" s="55" t="s">
        <v>1088</v>
      </c>
      <c r="F120" s="57">
        <v>36</v>
      </c>
      <c r="G120" s="57">
        <v>1</v>
      </c>
      <c r="H120" s="91">
        <v>306</v>
      </c>
      <c r="I120" s="91">
        <v>301</v>
      </c>
      <c r="J120" s="91">
        <v>296</v>
      </c>
      <c r="K120" s="50"/>
    </row>
    <row r="121" spans="2:11" s="12" customFormat="1" x14ac:dyDescent="0.25">
      <c r="B121" s="55" t="s">
        <v>281</v>
      </c>
      <c r="C121" s="55" t="s">
        <v>482</v>
      </c>
      <c r="D121" s="55">
        <v>10</v>
      </c>
      <c r="E121" s="55" t="s">
        <v>1089</v>
      </c>
      <c r="F121" s="57">
        <v>39</v>
      </c>
      <c r="G121" s="57">
        <v>1</v>
      </c>
      <c r="H121" s="91">
        <v>306</v>
      </c>
      <c r="I121" s="91">
        <v>301</v>
      </c>
      <c r="J121" s="91">
        <v>296</v>
      </c>
      <c r="K121" s="50"/>
    </row>
    <row r="122" spans="2:11" s="12" customFormat="1" x14ac:dyDescent="0.25">
      <c r="B122" s="55" t="s">
        <v>281</v>
      </c>
      <c r="C122" s="55" t="s">
        <v>482</v>
      </c>
      <c r="D122" s="55">
        <v>10</v>
      </c>
      <c r="E122" s="55" t="s">
        <v>1280</v>
      </c>
      <c r="F122" s="57">
        <v>58</v>
      </c>
      <c r="G122" s="57">
        <v>1</v>
      </c>
      <c r="H122" s="91">
        <v>306</v>
      </c>
      <c r="I122" s="91">
        <v>301</v>
      </c>
      <c r="J122" s="91">
        <v>296</v>
      </c>
      <c r="K122" s="50"/>
    </row>
    <row r="123" spans="2:11" s="12" customFormat="1" x14ac:dyDescent="0.25">
      <c r="B123" s="55" t="s">
        <v>281</v>
      </c>
      <c r="C123" s="55" t="s">
        <v>482</v>
      </c>
      <c r="D123" s="55">
        <v>10</v>
      </c>
      <c r="E123" s="55" t="s">
        <v>1090</v>
      </c>
      <c r="F123" s="57">
        <v>44</v>
      </c>
      <c r="G123" s="57">
        <v>1</v>
      </c>
      <c r="H123" s="91">
        <v>306</v>
      </c>
      <c r="I123" s="91">
        <v>301</v>
      </c>
      <c r="J123" s="91">
        <v>296</v>
      </c>
      <c r="K123" s="50"/>
    </row>
    <row r="124" spans="2:11" s="12" customFormat="1" x14ac:dyDescent="0.25">
      <c r="B124" s="55" t="s">
        <v>281</v>
      </c>
      <c r="C124" s="55" t="s">
        <v>482</v>
      </c>
      <c r="D124" s="55">
        <v>10</v>
      </c>
      <c r="E124" s="55" t="s">
        <v>1091</v>
      </c>
      <c r="F124" s="57">
        <v>56</v>
      </c>
      <c r="G124" s="57">
        <v>1</v>
      </c>
      <c r="H124" s="91">
        <v>306</v>
      </c>
      <c r="I124" s="91">
        <v>301</v>
      </c>
      <c r="J124" s="91">
        <v>296</v>
      </c>
      <c r="K124" s="50"/>
    </row>
    <row r="125" spans="2:11" s="12" customFormat="1" x14ac:dyDescent="0.25">
      <c r="B125" s="55" t="s">
        <v>281</v>
      </c>
      <c r="C125" s="55" t="s">
        <v>482</v>
      </c>
      <c r="D125" s="55">
        <v>10</v>
      </c>
      <c r="E125" s="55" t="s">
        <v>1092</v>
      </c>
      <c r="F125" s="57">
        <v>49</v>
      </c>
      <c r="G125" s="57">
        <v>1</v>
      </c>
      <c r="H125" s="91">
        <v>306</v>
      </c>
      <c r="I125" s="91">
        <v>301</v>
      </c>
      <c r="J125" s="91">
        <v>296</v>
      </c>
      <c r="K125" s="50"/>
    </row>
    <row r="126" spans="2:11" s="12" customFormat="1" x14ac:dyDescent="0.25">
      <c r="B126" s="55" t="s">
        <v>281</v>
      </c>
      <c r="C126" s="55" t="s">
        <v>482</v>
      </c>
      <c r="D126" s="55">
        <v>10</v>
      </c>
      <c r="E126" s="55" t="s">
        <v>474</v>
      </c>
      <c r="F126" s="57">
        <v>116</v>
      </c>
      <c r="G126" s="57">
        <v>1</v>
      </c>
      <c r="H126" s="91">
        <v>315</v>
      </c>
      <c r="I126" s="91">
        <v>310</v>
      </c>
      <c r="J126" s="91">
        <v>305</v>
      </c>
      <c r="K126" s="50"/>
    </row>
    <row r="127" spans="2:11" s="12" customFormat="1" x14ac:dyDescent="0.25">
      <c r="B127" s="55" t="s">
        <v>281</v>
      </c>
      <c r="C127" s="55" t="s">
        <v>482</v>
      </c>
      <c r="D127" s="55">
        <v>10</v>
      </c>
      <c r="E127" s="55" t="s">
        <v>290</v>
      </c>
      <c r="F127" s="57">
        <v>462</v>
      </c>
      <c r="G127" s="57">
        <v>3</v>
      </c>
      <c r="H127" s="91">
        <v>319.5</v>
      </c>
      <c r="I127" s="91">
        <v>314.5</v>
      </c>
      <c r="J127" s="91">
        <v>309.5</v>
      </c>
      <c r="K127" s="50"/>
    </row>
    <row r="128" spans="2:11" s="12" customFormat="1" x14ac:dyDescent="0.25">
      <c r="B128" s="55" t="s">
        <v>281</v>
      </c>
      <c r="C128" s="55" t="s">
        <v>482</v>
      </c>
      <c r="D128" s="55">
        <v>10</v>
      </c>
      <c r="E128" s="55" t="s">
        <v>1281</v>
      </c>
      <c r="F128" s="57">
        <v>100</v>
      </c>
      <c r="G128" s="57">
        <v>1</v>
      </c>
      <c r="H128" s="91">
        <v>319.5</v>
      </c>
      <c r="I128" s="91">
        <v>314.5</v>
      </c>
      <c r="J128" s="91">
        <v>309.5</v>
      </c>
      <c r="K128" s="50"/>
    </row>
    <row r="129" spans="2:11" s="12" customFormat="1" x14ac:dyDescent="0.25">
      <c r="B129" s="55" t="s">
        <v>281</v>
      </c>
      <c r="C129" s="55" t="s">
        <v>482</v>
      </c>
      <c r="D129" s="55">
        <v>10</v>
      </c>
      <c r="E129" s="55" t="s">
        <v>1282</v>
      </c>
      <c r="F129" s="57">
        <v>229</v>
      </c>
      <c r="G129" s="57">
        <v>1</v>
      </c>
      <c r="H129" s="91">
        <v>319.5</v>
      </c>
      <c r="I129" s="91">
        <v>314.5</v>
      </c>
      <c r="J129" s="91">
        <v>309.5</v>
      </c>
      <c r="K129" s="50"/>
    </row>
    <row r="130" spans="2:11" s="12" customFormat="1" x14ac:dyDescent="0.25">
      <c r="B130" s="55" t="s">
        <v>281</v>
      </c>
      <c r="C130" s="55" t="s">
        <v>482</v>
      </c>
      <c r="D130" s="55">
        <v>10</v>
      </c>
      <c r="E130" s="55" t="s">
        <v>322</v>
      </c>
      <c r="F130" s="57">
        <v>232</v>
      </c>
      <c r="G130" s="57">
        <v>1</v>
      </c>
      <c r="H130" s="91">
        <v>319.5</v>
      </c>
      <c r="I130" s="91">
        <v>314.5</v>
      </c>
      <c r="J130" s="91">
        <v>309.5</v>
      </c>
      <c r="K130" s="50"/>
    </row>
    <row r="131" spans="2:11" s="12" customFormat="1" x14ac:dyDescent="0.25">
      <c r="B131" s="55" t="s">
        <v>281</v>
      </c>
      <c r="C131" s="55" t="s">
        <v>482</v>
      </c>
      <c r="D131" s="55">
        <v>10</v>
      </c>
      <c r="E131" s="55" t="s">
        <v>1283</v>
      </c>
      <c r="F131" s="57">
        <v>250</v>
      </c>
      <c r="G131" s="57">
        <v>1</v>
      </c>
      <c r="H131" s="91">
        <v>319.5</v>
      </c>
      <c r="I131" s="91">
        <v>314.5</v>
      </c>
      <c r="J131" s="91">
        <v>309.5</v>
      </c>
      <c r="K131" s="50"/>
    </row>
    <row r="132" spans="2:11" s="12" customFormat="1" x14ac:dyDescent="0.25">
      <c r="B132" s="55" t="s">
        <v>281</v>
      </c>
      <c r="C132" s="55" t="s">
        <v>482</v>
      </c>
      <c r="D132" s="55">
        <v>10</v>
      </c>
      <c r="E132" s="55" t="s">
        <v>1284</v>
      </c>
      <c r="F132" s="57">
        <v>254</v>
      </c>
      <c r="G132" s="57">
        <v>1</v>
      </c>
      <c r="H132" s="91">
        <v>319.5</v>
      </c>
      <c r="I132" s="91">
        <v>314.5</v>
      </c>
      <c r="J132" s="91">
        <v>309.5</v>
      </c>
      <c r="K132" s="50"/>
    </row>
    <row r="133" spans="2:11" s="12" customFormat="1" x14ac:dyDescent="0.25">
      <c r="B133" s="55" t="s">
        <v>281</v>
      </c>
      <c r="C133" s="55" t="s">
        <v>482</v>
      </c>
      <c r="D133" s="55">
        <v>10</v>
      </c>
      <c r="E133" s="55" t="s">
        <v>1285</v>
      </c>
      <c r="F133" s="57">
        <v>264</v>
      </c>
      <c r="G133" s="57">
        <v>1</v>
      </c>
      <c r="H133" s="91">
        <v>319.5</v>
      </c>
      <c r="I133" s="91">
        <v>314.5</v>
      </c>
      <c r="J133" s="91">
        <v>309.5</v>
      </c>
      <c r="K133" s="50"/>
    </row>
    <row r="134" spans="2:11" s="12" customFormat="1" x14ac:dyDescent="0.25">
      <c r="B134" s="55" t="s">
        <v>281</v>
      </c>
      <c r="C134" s="55" t="s">
        <v>482</v>
      </c>
      <c r="D134" s="55">
        <v>10</v>
      </c>
      <c r="E134" s="55" t="s">
        <v>962</v>
      </c>
      <c r="F134" s="57">
        <v>270</v>
      </c>
      <c r="G134" s="57">
        <v>1</v>
      </c>
      <c r="H134" s="91">
        <v>319.5</v>
      </c>
      <c r="I134" s="91">
        <v>314.5</v>
      </c>
      <c r="J134" s="91">
        <v>309.5</v>
      </c>
      <c r="K134" s="50"/>
    </row>
    <row r="135" spans="2:11" s="12" customFormat="1" x14ac:dyDescent="0.25">
      <c r="B135" s="55" t="s">
        <v>281</v>
      </c>
      <c r="C135" s="55" t="s">
        <v>482</v>
      </c>
      <c r="D135" s="55">
        <v>10</v>
      </c>
      <c r="E135" s="55" t="s">
        <v>1332</v>
      </c>
      <c r="F135" s="57">
        <v>134</v>
      </c>
      <c r="G135" s="57">
        <v>1</v>
      </c>
      <c r="H135" s="91">
        <v>319.5</v>
      </c>
      <c r="I135" s="91">
        <v>314.5</v>
      </c>
      <c r="J135" s="91">
        <v>309.5</v>
      </c>
      <c r="K135" s="50"/>
    </row>
    <row r="136" spans="2:11" s="12" customFormat="1" x14ac:dyDescent="0.25">
      <c r="B136" s="55" t="s">
        <v>281</v>
      </c>
      <c r="C136" s="55" t="s">
        <v>482</v>
      </c>
      <c r="D136" s="55">
        <v>10</v>
      </c>
      <c r="E136" s="55" t="s">
        <v>287</v>
      </c>
      <c r="F136" s="57">
        <v>355</v>
      </c>
      <c r="G136" s="57">
        <v>1</v>
      </c>
      <c r="H136" s="91">
        <v>324</v>
      </c>
      <c r="I136" s="91">
        <v>319</v>
      </c>
      <c r="J136" s="91">
        <v>314</v>
      </c>
      <c r="K136" s="50"/>
    </row>
    <row r="137" spans="2:11" s="12" customFormat="1" x14ac:dyDescent="0.25">
      <c r="B137" s="55" t="s">
        <v>281</v>
      </c>
      <c r="C137" s="55" t="s">
        <v>482</v>
      </c>
      <c r="D137" s="55">
        <v>10</v>
      </c>
      <c r="E137" s="55" t="s">
        <v>1239</v>
      </c>
      <c r="F137" s="57">
        <v>1188</v>
      </c>
      <c r="G137" s="57">
        <v>2</v>
      </c>
      <c r="H137" s="91">
        <v>324</v>
      </c>
      <c r="I137" s="91">
        <v>319</v>
      </c>
      <c r="J137" s="91">
        <v>314</v>
      </c>
      <c r="K137" s="50"/>
    </row>
    <row r="138" spans="2:11" s="12" customFormat="1" x14ac:dyDescent="0.25">
      <c r="B138" s="55" t="s">
        <v>281</v>
      </c>
      <c r="C138" s="55" t="s">
        <v>482</v>
      </c>
      <c r="D138" s="55">
        <v>10</v>
      </c>
      <c r="E138" s="55" t="s">
        <v>288</v>
      </c>
      <c r="F138" s="57">
        <v>3614</v>
      </c>
      <c r="G138" s="57">
        <v>5</v>
      </c>
      <c r="H138" s="91">
        <v>324</v>
      </c>
      <c r="I138" s="91">
        <v>319</v>
      </c>
      <c r="J138" s="91">
        <v>314</v>
      </c>
      <c r="K138" s="50"/>
    </row>
    <row r="139" spans="2:11" s="12" customFormat="1" x14ac:dyDescent="0.25">
      <c r="B139" s="55" t="s">
        <v>281</v>
      </c>
      <c r="C139" s="55" t="s">
        <v>482</v>
      </c>
      <c r="D139" s="55">
        <v>10</v>
      </c>
      <c r="E139" s="55" t="s">
        <v>468</v>
      </c>
      <c r="F139" s="57">
        <v>9</v>
      </c>
      <c r="G139" s="57">
        <v>1</v>
      </c>
      <c r="H139" s="91">
        <v>297</v>
      </c>
      <c r="I139" s="91">
        <v>292</v>
      </c>
      <c r="J139" s="91">
        <v>287</v>
      </c>
      <c r="K139" s="50"/>
    </row>
    <row r="140" spans="2:11" s="12" customFormat="1" x14ac:dyDescent="0.25">
      <c r="B140" s="55" t="s">
        <v>281</v>
      </c>
      <c r="C140" s="55" t="s">
        <v>482</v>
      </c>
      <c r="D140" s="55">
        <v>10</v>
      </c>
      <c r="E140" s="55" t="s">
        <v>1109</v>
      </c>
      <c r="F140" s="57">
        <v>718</v>
      </c>
      <c r="G140" s="57">
        <v>1</v>
      </c>
      <c r="H140" s="91">
        <v>319.5</v>
      </c>
      <c r="I140" s="91">
        <v>314.5</v>
      </c>
      <c r="J140" s="91">
        <v>309.5</v>
      </c>
      <c r="K140" s="50"/>
    </row>
    <row r="141" spans="2:11" s="12" customFormat="1" x14ac:dyDescent="0.25">
      <c r="B141" s="55" t="s">
        <v>281</v>
      </c>
      <c r="C141" s="55" t="s">
        <v>482</v>
      </c>
      <c r="D141" s="55">
        <v>12</v>
      </c>
      <c r="E141" s="55" t="s">
        <v>1204</v>
      </c>
      <c r="F141" s="57">
        <v>61</v>
      </c>
      <c r="G141" s="57">
        <v>1</v>
      </c>
      <c r="H141" s="91">
        <v>288</v>
      </c>
      <c r="I141" s="91">
        <v>283</v>
      </c>
      <c r="J141" s="91">
        <v>278</v>
      </c>
      <c r="K141" s="50"/>
    </row>
    <row r="142" spans="2:11" s="12" customFormat="1" x14ac:dyDescent="0.25">
      <c r="B142" s="55" t="s">
        <v>281</v>
      </c>
      <c r="C142" s="55" t="s">
        <v>482</v>
      </c>
      <c r="D142" s="55">
        <v>12</v>
      </c>
      <c r="E142" s="55" t="s">
        <v>1464</v>
      </c>
      <c r="F142" s="57">
        <v>224</v>
      </c>
      <c r="G142" s="57">
        <v>1</v>
      </c>
      <c r="H142" s="91">
        <v>301.5</v>
      </c>
      <c r="I142" s="91">
        <v>296.5</v>
      </c>
      <c r="J142" s="91">
        <v>291.5</v>
      </c>
      <c r="K142" s="50"/>
    </row>
    <row r="143" spans="2:11" s="12" customFormat="1" x14ac:dyDescent="0.25">
      <c r="B143" s="55" t="s">
        <v>281</v>
      </c>
      <c r="C143" s="55" t="s">
        <v>482</v>
      </c>
      <c r="D143" s="55">
        <v>12</v>
      </c>
      <c r="E143" s="55" t="s">
        <v>1046</v>
      </c>
      <c r="F143" s="57">
        <v>145</v>
      </c>
      <c r="G143" s="57">
        <v>1</v>
      </c>
      <c r="H143" s="91">
        <v>301.5</v>
      </c>
      <c r="I143" s="91">
        <v>296.5</v>
      </c>
      <c r="J143" s="91">
        <v>291.5</v>
      </c>
      <c r="K143" s="50"/>
    </row>
    <row r="144" spans="2:11" s="12" customFormat="1" x14ac:dyDescent="0.25">
      <c r="B144" s="55" t="s">
        <v>281</v>
      </c>
      <c r="C144" s="55" t="s">
        <v>482</v>
      </c>
      <c r="D144" s="55">
        <v>12</v>
      </c>
      <c r="E144" s="55" t="s">
        <v>1110</v>
      </c>
      <c r="F144" s="57">
        <v>154</v>
      </c>
      <c r="G144" s="57">
        <v>1</v>
      </c>
      <c r="H144" s="91">
        <v>301.5</v>
      </c>
      <c r="I144" s="91">
        <v>296.5</v>
      </c>
      <c r="J144" s="91">
        <v>291.5</v>
      </c>
      <c r="K144" s="50"/>
    </row>
    <row r="145" spans="2:11" s="12" customFormat="1" x14ac:dyDescent="0.25">
      <c r="B145" s="55" t="s">
        <v>281</v>
      </c>
      <c r="C145" s="55" t="s">
        <v>482</v>
      </c>
      <c r="D145" s="55">
        <v>12</v>
      </c>
      <c r="E145" s="55" t="s">
        <v>1111</v>
      </c>
      <c r="F145" s="57">
        <v>242</v>
      </c>
      <c r="G145" s="57">
        <v>1</v>
      </c>
      <c r="H145" s="91">
        <v>301.5</v>
      </c>
      <c r="I145" s="91">
        <v>296.5</v>
      </c>
      <c r="J145" s="91">
        <v>291.5</v>
      </c>
      <c r="K145" s="50"/>
    </row>
    <row r="146" spans="2:11" s="12" customFormat="1" x14ac:dyDescent="0.25">
      <c r="B146" s="55" t="s">
        <v>281</v>
      </c>
      <c r="C146" s="55" t="s">
        <v>482</v>
      </c>
      <c r="D146" s="55">
        <v>12</v>
      </c>
      <c r="E146" s="55" t="s">
        <v>306</v>
      </c>
      <c r="F146" s="57">
        <v>166</v>
      </c>
      <c r="G146" s="57">
        <v>1</v>
      </c>
      <c r="H146" s="91">
        <v>301.5</v>
      </c>
      <c r="I146" s="91">
        <v>296.5</v>
      </c>
      <c r="J146" s="91">
        <v>291.5</v>
      </c>
      <c r="K146" s="50"/>
    </row>
    <row r="147" spans="2:11" s="12" customFormat="1" x14ac:dyDescent="0.25">
      <c r="B147" s="55" t="s">
        <v>281</v>
      </c>
      <c r="C147" s="55" t="s">
        <v>482</v>
      </c>
      <c r="D147" s="55">
        <v>12</v>
      </c>
      <c r="E147" s="55" t="s">
        <v>1112</v>
      </c>
      <c r="F147" s="57">
        <v>486</v>
      </c>
      <c r="G147" s="57">
        <v>1</v>
      </c>
      <c r="H147" s="91">
        <v>301.5</v>
      </c>
      <c r="I147" s="91">
        <v>296.5</v>
      </c>
      <c r="J147" s="91">
        <v>291.5</v>
      </c>
      <c r="K147" s="50"/>
    </row>
    <row r="148" spans="2:11" s="12" customFormat="1" x14ac:dyDescent="0.25">
      <c r="B148" s="55" t="s">
        <v>281</v>
      </c>
      <c r="C148" s="55" t="s">
        <v>482</v>
      </c>
      <c r="D148" s="55">
        <v>12</v>
      </c>
      <c r="E148" s="55" t="s">
        <v>1113</v>
      </c>
      <c r="F148" s="57">
        <v>296</v>
      </c>
      <c r="G148" s="57">
        <v>1</v>
      </c>
      <c r="H148" s="91">
        <v>301.5</v>
      </c>
      <c r="I148" s="91">
        <v>296.5</v>
      </c>
      <c r="J148" s="91">
        <v>291.5</v>
      </c>
      <c r="K148" s="50"/>
    </row>
    <row r="149" spans="2:11" s="12" customFormat="1" x14ac:dyDescent="0.25">
      <c r="B149" s="55" t="s">
        <v>281</v>
      </c>
      <c r="C149" s="55" t="s">
        <v>482</v>
      </c>
      <c r="D149" s="55">
        <v>12</v>
      </c>
      <c r="E149" s="55" t="s">
        <v>1346</v>
      </c>
      <c r="F149" s="57">
        <v>275</v>
      </c>
      <c r="G149" s="57">
        <v>1</v>
      </c>
      <c r="H149" s="91">
        <v>301.5</v>
      </c>
      <c r="I149" s="91">
        <v>296.5</v>
      </c>
      <c r="J149" s="91">
        <v>291.5</v>
      </c>
      <c r="K149" s="50"/>
    </row>
    <row r="150" spans="2:11" s="12" customFormat="1" x14ac:dyDescent="0.25">
      <c r="B150" s="55" t="s">
        <v>281</v>
      </c>
      <c r="C150" s="55" t="s">
        <v>482</v>
      </c>
      <c r="D150" s="55">
        <v>12</v>
      </c>
      <c r="E150" s="55" t="s">
        <v>1005</v>
      </c>
      <c r="F150" s="57">
        <v>114</v>
      </c>
      <c r="G150" s="57">
        <v>1</v>
      </c>
      <c r="H150" s="91">
        <v>301.5</v>
      </c>
      <c r="I150" s="91">
        <v>296.5</v>
      </c>
      <c r="J150" s="91">
        <v>291.5</v>
      </c>
      <c r="K150" s="50"/>
    </row>
    <row r="151" spans="2:11" s="12" customFormat="1" x14ac:dyDescent="0.25">
      <c r="B151" s="55" t="s">
        <v>281</v>
      </c>
      <c r="C151" s="55" t="s">
        <v>482</v>
      </c>
      <c r="D151" s="55">
        <v>12</v>
      </c>
      <c r="E151" s="55" t="s">
        <v>1347</v>
      </c>
      <c r="F151" s="57">
        <v>152</v>
      </c>
      <c r="G151" s="57">
        <v>1</v>
      </c>
      <c r="H151" s="91">
        <v>301.5</v>
      </c>
      <c r="I151" s="91">
        <v>296.5</v>
      </c>
      <c r="J151" s="91">
        <v>291.5</v>
      </c>
      <c r="K151" s="50"/>
    </row>
    <row r="152" spans="2:11" s="12" customFormat="1" x14ac:dyDescent="0.25">
      <c r="B152" s="55" t="s">
        <v>281</v>
      </c>
      <c r="C152" s="55" t="s">
        <v>482</v>
      </c>
      <c r="D152" s="55">
        <v>12</v>
      </c>
      <c r="E152" s="55" t="s">
        <v>938</v>
      </c>
      <c r="F152" s="57">
        <v>356</v>
      </c>
      <c r="G152" s="57">
        <v>2</v>
      </c>
      <c r="H152" s="91">
        <v>301.5</v>
      </c>
      <c r="I152" s="91">
        <v>296.5</v>
      </c>
      <c r="J152" s="91">
        <v>291.5</v>
      </c>
      <c r="K152" s="50"/>
    </row>
    <row r="153" spans="2:11" s="12" customFormat="1" x14ac:dyDescent="0.25">
      <c r="B153" s="55" t="s">
        <v>281</v>
      </c>
      <c r="C153" s="55" t="s">
        <v>482</v>
      </c>
      <c r="D153" s="55">
        <v>12</v>
      </c>
      <c r="E153" s="55" t="s">
        <v>939</v>
      </c>
      <c r="F153" s="57">
        <v>184</v>
      </c>
      <c r="G153" s="57">
        <v>1</v>
      </c>
      <c r="H153" s="91">
        <v>301.5</v>
      </c>
      <c r="I153" s="91">
        <v>296.5</v>
      </c>
      <c r="J153" s="91">
        <v>291.5</v>
      </c>
      <c r="K153" s="50"/>
    </row>
    <row r="154" spans="2:11" s="12" customFormat="1" x14ac:dyDescent="0.25">
      <c r="B154" s="55" t="s">
        <v>281</v>
      </c>
      <c r="C154" s="55" t="s">
        <v>482</v>
      </c>
      <c r="D154" s="55">
        <v>12</v>
      </c>
      <c r="E154" s="55" t="s">
        <v>603</v>
      </c>
      <c r="F154" s="57">
        <v>370</v>
      </c>
      <c r="G154" s="57">
        <v>1</v>
      </c>
      <c r="H154" s="91">
        <v>301.5</v>
      </c>
      <c r="I154" s="91">
        <v>296.5</v>
      </c>
      <c r="J154" s="91">
        <v>291.5</v>
      </c>
      <c r="K154" s="50"/>
    </row>
    <row r="155" spans="2:11" s="12" customFormat="1" x14ac:dyDescent="0.25">
      <c r="B155" s="55" t="s">
        <v>281</v>
      </c>
      <c r="C155" s="55" t="s">
        <v>482</v>
      </c>
      <c r="D155" s="55">
        <v>12</v>
      </c>
      <c r="E155" s="55" t="s">
        <v>940</v>
      </c>
      <c r="F155" s="57">
        <v>907</v>
      </c>
      <c r="G155" s="57">
        <v>5</v>
      </c>
      <c r="H155" s="91">
        <v>301.5</v>
      </c>
      <c r="I155" s="91">
        <v>296.5</v>
      </c>
      <c r="J155" s="91">
        <v>291.5</v>
      </c>
      <c r="K155" s="50"/>
    </row>
    <row r="156" spans="2:11" s="12" customFormat="1" x14ac:dyDescent="0.25">
      <c r="B156" s="55" t="s">
        <v>281</v>
      </c>
      <c r="C156" s="55" t="s">
        <v>482</v>
      </c>
      <c r="D156" s="55">
        <v>12</v>
      </c>
      <c r="E156" s="55" t="s">
        <v>1114</v>
      </c>
      <c r="F156" s="57">
        <v>254</v>
      </c>
      <c r="G156" s="57">
        <v>1</v>
      </c>
      <c r="H156" s="91">
        <v>301.5</v>
      </c>
      <c r="I156" s="91">
        <v>296.5</v>
      </c>
      <c r="J156" s="91">
        <v>291.5</v>
      </c>
      <c r="K156" s="50"/>
    </row>
    <row r="157" spans="2:11" s="12" customFormat="1" x14ac:dyDescent="0.25">
      <c r="B157" s="55" t="s">
        <v>281</v>
      </c>
      <c r="C157" s="55" t="s">
        <v>482</v>
      </c>
      <c r="D157" s="55">
        <v>12</v>
      </c>
      <c r="E157" s="55" t="s">
        <v>606</v>
      </c>
      <c r="F157" s="57">
        <v>183</v>
      </c>
      <c r="G157" s="57">
        <v>1</v>
      </c>
      <c r="H157" s="91">
        <v>301.5</v>
      </c>
      <c r="I157" s="91">
        <v>296.5</v>
      </c>
      <c r="J157" s="91">
        <v>291.5</v>
      </c>
      <c r="K157" s="50"/>
    </row>
    <row r="158" spans="2:11" s="12" customFormat="1" x14ac:dyDescent="0.25">
      <c r="B158" s="55" t="s">
        <v>281</v>
      </c>
      <c r="C158" s="55" t="s">
        <v>482</v>
      </c>
      <c r="D158" s="55">
        <v>12</v>
      </c>
      <c r="E158" s="55" t="s">
        <v>599</v>
      </c>
      <c r="F158" s="57">
        <v>185</v>
      </c>
      <c r="G158" s="57">
        <v>1</v>
      </c>
      <c r="H158" s="91">
        <v>301.5</v>
      </c>
      <c r="I158" s="91">
        <v>296.5</v>
      </c>
      <c r="J158" s="91">
        <v>291.5</v>
      </c>
      <c r="K158" s="50"/>
    </row>
    <row r="159" spans="2:11" s="12" customFormat="1" x14ac:dyDescent="0.25">
      <c r="B159" s="55" t="s">
        <v>281</v>
      </c>
      <c r="C159" s="55" t="s">
        <v>482</v>
      </c>
      <c r="D159" s="55">
        <v>12</v>
      </c>
      <c r="E159" s="55" t="s">
        <v>941</v>
      </c>
      <c r="F159" s="57">
        <v>190</v>
      </c>
      <c r="G159" s="57">
        <v>1</v>
      </c>
      <c r="H159" s="91">
        <v>301.5</v>
      </c>
      <c r="I159" s="91">
        <v>296.5</v>
      </c>
      <c r="J159" s="91">
        <v>291.5</v>
      </c>
      <c r="K159" s="50"/>
    </row>
    <row r="160" spans="2:11" s="12" customFormat="1" x14ac:dyDescent="0.25">
      <c r="B160" s="55" t="s">
        <v>281</v>
      </c>
      <c r="C160" s="55" t="s">
        <v>482</v>
      </c>
      <c r="D160" s="55">
        <v>12</v>
      </c>
      <c r="E160" s="55" t="s">
        <v>1115</v>
      </c>
      <c r="F160" s="57">
        <v>490</v>
      </c>
      <c r="G160" s="57">
        <v>1</v>
      </c>
      <c r="H160" s="91">
        <v>301.5</v>
      </c>
      <c r="I160" s="91">
        <v>296.5</v>
      </c>
      <c r="J160" s="91">
        <v>291.5</v>
      </c>
      <c r="K160" s="50"/>
    </row>
    <row r="161" spans="2:11" s="12" customFormat="1" x14ac:dyDescent="0.25">
      <c r="B161" s="55" t="s">
        <v>281</v>
      </c>
      <c r="C161" s="55" t="s">
        <v>482</v>
      </c>
      <c r="D161" s="55">
        <v>12</v>
      </c>
      <c r="E161" s="55" t="s">
        <v>942</v>
      </c>
      <c r="F161" s="57">
        <v>190</v>
      </c>
      <c r="G161" s="57">
        <v>1</v>
      </c>
      <c r="H161" s="91">
        <v>301.5</v>
      </c>
      <c r="I161" s="91">
        <v>296.5</v>
      </c>
      <c r="J161" s="91">
        <v>291.5</v>
      </c>
      <c r="K161" s="50"/>
    </row>
    <row r="162" spans="2:11" s="12" customFormat="1" x14ac:dyDescent="0.25">
      <c r="B162" s="55" t="s">
        <v>281</v>
      </c>
      <c r="C162" s="55" t="s">
        <v>482</v>
      </c>
      <c r="D162" s="55">
        <v>12</v>
      </c>
      <c r="E162" s="55" t="s">
        <v>1116</v>
      </c>
      <c r="F162" s="57">
        <v>412</v>
      </c>
      <c r="G162" s="57">
        <v>1</v>
      </c>
      <c r="H162" s="91">
        <v>301.5</v>
      </c>
      <c r="I162" s="91">
        <v>296.5</v>
      </c>
      <c r="J162" s="91">
        <v>291.5</v>
      </c>
      <c r="K162" s="50"/>
    </row>
    <row r="163" spans="2:11" s="12" customFormat="1" x14ac:dyDescent="0.25">
      <c r="B163" s="55" t="s">
        <v>281</v>
      </c>
      <c r="C163" s="55" t="s">
        <v>482</v>
      </c>
      <c r="D163" s="55">
        <v>12</v>
      </c>
      <c r="E163" s="55" t="s">
        <v>1117</v>
      </c>
      <c r="F163" s="57">
        <v>460</v>
      </c>
      <c r="G163" s="57">
        <v>1</v>
      </c>
      <c r="H163" s="91">
        <v>301.5</v>
      </c>
      <c r="I163" s="91">
        <v>296.5</v>
      </c>
      <c r="J163" s="91">
        <v>291.5</v>
      </c>
      <c r="K163" s="50"/>
    </row>
    <row r="164" spans="2:11" s="12" customFormat="1" x14ac:dyDescent="0.25">
      <c r="B164" s="55" t="s">
        <v>281</v>
      </c>
      <c r="C164" s="55" t="s">
        <v>482</v>
      </c>
      <c r="D164" s="55">
        <v>12</v>
      </c>
      <c r="E164" s="55" t="s">
        <v>1118</v>
      </c>
      <c r="F164" s="57">
        <v>516</v>
      </c>
      <c r="G164" s="57">
        <v>1</v>
      </c>
      <c r="H164" s="91">
        <v>301.5</v>
      </c>
      <c r="I164" s="91">
        <v>296.5</v>
      </c>
      <c r="J164" s="91">
        <v>291.5</v>
      </c>
      <c r="K164" s="50"/>
    </row>
    <row r="165" spans="2:11" s="12" customFormat="1" x14ac:dyDescent="0.25">
      <c r="B165" s="55" t="s">
        <v>281</v>
      </c>
      <c r="C165" s="55" t="s">
        <v>482</v>
      </c>
      <c r="D165" s="55">
        <v>12</v>
      </c>
      <c r="E165" s="55" t="s">
        <v>943</v>
      </c>
      <c r="F165" s="57">
        <v>770</v>
      </c>
      <c r="G165" s="57">
        <v>4</v>
      </c>
      <c r="H165" s="91">
        <v>301.5</v>
      </c>
      <c r="I165" s="91">
        <v>296.5</v>
      </c>
      <c r="J165" s="91">
        <v>291.5</v>
      </c>
      <c r="K165" s="50"/>
    </row>
    <row r="166" spans="2:11" s="12" customFormat="1" x14ac:dyDescent="0.25">
      <c r="B166" s="55" t="s">
        <v>281</v>
      </c>
      <c r="C166" s="55" t="s">
        <v>482</v>
      </c>
      <c r="D166" s="55">
        <v>12</v>
      </c>
      <c r="E166" s="55" t="s">
        <v>944</v>
      </c>
      <c r="F166" s="57">
        <v>583</v>
      </c>
      <c r="G166" s="57">
        <v>3</v>
      </c>
      <c r="H166" s="91">
        <v>301.5</v>
      </c>
      <c r="I166" s="91">
        <v>296.5</v>
      </c>
      <c r="J166" s="91">
        <v>291.5</v>
      </c>
      <c r="K166" s="50"/>
    </row>
    <row r="167" spans="2:11" s="12" customFormat="1" x14ac:dyDescent="0.25">
      <c r="B167" s="55" t="s">
        <v>281</v>
      </c>
      <c r="C167" s="55" t="s">
        <v>482</v>
      </c>
      <c r="D167" s="55">
        <v>12</v>
      </c>
      <c r="E167" s="55" t="s">
        <v>945</v>
      </c>
      <c r="F167" s="57">
        <v>282</v>
      </c>
      <c r="G167" s="57">
        <v>1</v>
      </c>
      <c r="H167" s="91">
        <v>301.5</v>
      </c>
      <c r="I167" s="91">
        <v>296.5</v>
      </c>
      <c r="J167" s="91">
        <v>291.5</v>
      </c>
      <c r="K167" s="50"/>
    </row>
    <row r="168" spans="2:11" s="12" customFormat="1" x14ac:dyDescent="0.25">
      <c r="B168" s="55" t="s">
        <v>281</v>
      </c>
      <c r="C168" s="55" t="s">
        <v>482</v>
      </c>
      <c r="D168" s="55">
        <v>12</v>
      </c>
      <c r="E168" s="55" t="s">
        <v>946</v>
      </c>
      <c r="F168" s="57">
        <v>391</v>
      </c>
      <c r="G168" s="57">
        <v>2</v>
      </c>
      <c r="H168" s="91">
        <v>301.5</v>
      </c>
      <c r="I168" s="91">
        <v>296.5</v>
      </c>
      <c r="J168" s="91">
        <v>291.5</v>
      </c>
      <c r="K168" s="50"/>
    </row>
    <row r="169" spans="2:11" s="12" customFormat="1" x14ac:dyDescent="0.25">
      <c r="B169" s="55" t="s">
        <v>281</v>
      </c>
      <c r="C169" s="55" t="s">
        <v>482</v>
      </c>
      <c r="D169" s="55">
        <v>12</v>
      </c>
      <c r="E169" s="55" t="s">
        <v>302</v>
      </c>
      <c r="F169" s="57">
        <v>590</v>
      </c>
      <c r="G169" s="57">
        <v>3</v>
      </c>
      <c r="H169" s="91">
        <v>301.5</v>
      </c>
      <c r="I169" s="91">
        <v>296.5</v>
      </c>
      <c r="J169" s="91">
        <v>291.5</v>
      </c>
      <c r="K169" s="50"/>
    </row>
    <row r="170" spans="2:11" s="12" customFormat="1" x14ac:dyDescent="0.25">
      <c r="B170" s="55" t="s">
        <v>281</v>
      </c>
      <c r="C170" s="55" t="s">
        <v>482</v>
      </c>
      <c r="D170" s="55">
        <v>12</v>
      </c>
      <c r="E170" s="55" t="s">
        <v>1119</v>
      </c>
      <c r="F170" s="57">
        <v>490</v>
      </c>
      <c r="G170" s="57">
        <v>1</v>
      </c>
      <c r="H170" s="91">
        <v>301.5</v>
      </c>
      <c r="I170" s="91">
        <v>296.5</v>
      </c>
      <c r="J170" s="91">
        <v>291.5</v>
      </c>
      <c r="K170" s="50"/>
    </row>
    <row r="171" spans="2:11" s="12" customFormat="1" x14ac:dyDescent="0.25">
      <c r="B171" s="55" t="s">
        <v>281</v>
      </c>
      <c r="C171" s="55" t="s">
        <v>482</v>
      </c>
      <c r="D171" s="55">
        <v>12</v>
      </c>
      <c r="E171" s="55" t="s">
        <v>1120</v>
      </c>
      <c r="F171" s="57">
        <v>510</v>
      </c>
      <c r="G171" s="57">
        <v>1</v>
      </c>
      <c r="H171" s="91">
        <v>301.5</v>
      </c>
      <c r="I171" s="91">
        <v>296.5</v>
      </c>
      <c r="J171" s="91">
        <v>291.5</v>
      </c>
      <c r="K171" s="50"/>
    </row>
    <row r="172" spans="2:11" s="12" customFormat="1" x14ac:dyDescent="0.25">
      <c r="B172" s="55" t="s">
        <v>281</v>
      </c>
      <c r="C172" s="55" t="s">
        <v>482</v>
      </c>
      <c r="D172" s="55">
        <v>12</v>
      </c>
      <c r="E172" s="55" t="s">
        <v>947</v>
      </c>
      <c r="F172" s="57">
        <v>198</v>
      </c>
      <c r="G172" s="57">
        <v>1</v>
      </c>
      <c r="H172" s="91">
        <v>301.5</v>
      </c>
      <c r="I172" s="91">
        <v>296.5</v>
      </c>
      <c r="J172" s="91">
        <v>291.5</v>
      </c>
      <c r="K172" s="50"/>
    </row>
    <row r="173" spans="2:11" s="12" customFormat="1" x14ac:dyDescent="0.25">
      <c r="B173" s="55" t="s">
        <v>281</v>
      </c>
      <c r="C173" s="55" t="s">
        <v>482</v>
      </c>
      <c r="D173" s="55">
        <v>12</v>
      </c>
      <c r="E173" s="55" t="s">
        <v>948</v>
      </c>
      <c r="F173" s="57">
        <v>200</v>
      </c>
      <c r="G173" s="57">
        <v>1</v>
      </c>
      <c r="H173" s="91">
        <v>301.5</v>
      </c>
      <c r="I173" s="91">
        <v>296.5</v>
      </c>
      <c r="J173" s="91">
        <v>291.5</v>
      </c>
      <c r="K173" s="50"/>
    </row>
    <row r="174" spans="2:11" s="12" customFormat="1" x14ac:dyDescent="0.25">
      <c r="B174" s="55" t="s">
        <v>281</v>
      </c>
      <c r="C174" s="55" t="s">
        <v>482</v>
      </c>
      <c r="D174" s="55">
        <v>12</v>
      </c>
      <c r="E174" s="55" t="s">
        <v>949</v>
      </c>
      <c r="F174" s="57">
        <v>200</v>
      </c>
      <c r="G174" s="57">
        <v>1</v>
      </c>
      <c r="H174" s="91">
        <v>301.5</v>
      </c>
      <c r="I174" s="91">
        <v>296.5</v>
      </c>
      <c r="J174" s="91">
        <v>291.5</v>
      </c>
      <c r="K174" s="50"/>
    </row>
    <row r="175" spans="2:11" s="12" customFormat="1" x14ac:dyDescent="0.25">
      <c r="B175" s="55" t="s">
        <v>281</v>
      </c>
      <c r="C175" s="55" t="s">
        <v>482</v>
      </c>
      <c r="D175" s="55">
        <v>12</v>
      </c>
      <c r="E175" s="55" t="s">
        <v>1333</v>
      </c>
      <c r="F175" s="57">
        <v>70</v>
      </c>
      <c r="G175" s="57">
        <v>1</v>
      </c>
      <c r="H175" s="91">
        <v>301.5</v>
      </c>
      <c r="I175" s="91">
        <v>296.5</v>
      </c>
      <c r="J175" s="91">
        <v>291.5</v>
      </c>
      <c r="K175" s="50"/>
    </row>
    <row r="176" spans="2:11" s="12" customFormat="1" x14ac:dyDescent="0.25">
      <c r="B176" s="55" t="s">
        <v>281</v>
      </c>
      <c r="C176" s="55" t="s">
        <v>482</v>
      </c>
      <c r="D176" s="55">
        <v>12</v>
      </c>
      <c r="E176" s="55" t="s">
        <v>950</v>
      </c>
      <c r="F176" s="57">
        <v>405</v>
      </c>
      <c r="G176" s="57">
        <v>3</v>
      </c>
      <c r="H176" s="91">
        <v>301.5</v>
      </c>
      <c r="I176" s="91">
        <v>296.5</v>
      </c>
      <c r="J176" s="91">
        <v>291.5</v>
      </c>
      <c r="K176" s="50"/>
    </row>
    <row r="177" spans="2:11" s="12" customFormat="1" x14ac:dyDescent="0.25">
      <c r="B177" s="55" t="s">
        <v>281</v>
      </c>
      <c r="C177" s="55" t="s">
        <v>482</v>
      </c>
      <c r="D177" s="55">
        <v>12</v>
      </c>
      <c r="E177" s="55" t="s">
        <v>1121</v>
      </c>
      <c r="F177" s="57">
        <v>574</v>
      </c>
      <c r="G177" s="57">
        <v>1</v>
      </c>
      <c r="H177" s="91">
        <v>301.5</v>
      </c>
      <c r="I177" s="91">
        <v>296.5</v>
      </c>
      <c r="J177" s="91">
        <v>291.5</v>
      </c>
      <c r="K177" s="50"/>
    </row>
    <row r="178" spans="2:11" s="12" customFormat="1" x14ac:dyDescent="0.25">
      <c r="B178" s="55" t="s">
        <v>281</v>
      </c>
      <c r="C178" s="55" t="s">
        <v>482</v>
      </c>
      <c r="D178" s="55">
        <v>12</v>
      </c>
      <c r="E178" s="55" t="s">
        <v>951</v>
      </c>
      <c r="F178" s="57">
        <v>406</v>
      </c>
      <c r="G178" s="57">
        <v>2</v>
      </c>
      <c r="H178" s="91">
        <v>301.5</v>
      </c>
      <c r="I178" s="91">
        <v>296.5</v>
      </c>
      <c r="J178" s="91">
        <v>291.5</v>
      </c>
      <c r="K178" s="50"/>
    </row>
    <row r="179" spans="2:11" s="12" customFormat="1" x14ac:dyDescent="0.25">
      <c r="B179" s="55" t="s">
        <v>281</v>
      </c>
      <c r="C179" s="55" t="s">
        <v>482</v>
      </c>
      <c r="D179" s="55">
        <v>12</v>
      </c>
      <c r="E179" s="55" t="s">
        <v>952</v>
      </c>
      <c r="F179" s="57">
        <v>218</v>
      </c>
      <c r="G179" s="57">
        <v>1</v>
      </c>
      <c r="H179" s="91">
        <v>301.5</v>
      </c>
      <c r="I179" s="91">
        <v>296.5</v>
      </c>
      <c r="J179" s="91">
        <v>291.5</v>
      </c>
      <c r="K179" s="50"/>
    </row>
    <row r="180" spans="2:11" s="12" customFormat="1" x14ac:dyDescent="0.25">
      <c r="B180" s="55" t="s">
        <v>281</v>
      </c>
      <c r="C180" s="55" t="s">
        <v>482</v>
      </c>
      <c r="D180" s="55">
        <v>12</v>
      </c>
      <c r="E180" s="55" t="s">
        <v>953</v>
      </c>
      <c r="F180" s="57">
        <v>221</v>
      </c>
      <c r="G180" s="57">
        <v>1</v>
      </c>
      <c r="H180" s="91">
        <v>301.5</v>
      </c>
      <c r="I180" s="91">
        <v>296.5</v>
      </c>
      <c r="J180" s="91">
        <v>291.5</v>
      </c>
      <c r="K180" s="50"/>
    </row>
    <row r="181" spans="2:11" s="12" customFormat="1" x14ac:dyDescent="0.25">
      <c r="B181" s="55" t="s">
        <v>281</v>
      </c>
      <c r="C181" s="55" t="s">
        <v>482</v>
      </c>
      <c r="D181" s="55">
        <v>12</v>
      </c>
      <c r="E181" s="55" t="s">
        <v>954</v>
      </c>
      <c r="F181" s="57">
        <v>224</v>
      </c>
      <c r="G181" s="57">
        <v>1</v>
      </c>
      <c r="H181" s="91">
        <v>301.5</v>
      </c>
      <c r="I181" s="91">
        <v>296.5</v>
      </c>
      <c r="J181" s="91">
        <v>291.5</v>
      </c>
      <c r="K181" s="50"/>
    </row>
    <row r="182" spans="2:11" s="12" customFormat="1" x14ac:dyDescent="0.25">
      <c r="B182" s="55" t="s">
        <v>281</v>
      </c>
      <c r="C182" s="55" t="s">
        <v>482</v>
      </c>
      <c r="D182" s="55">
        <v>12</v>
      </c>
      <c r="E182" s="55" t="s">
        <v>955</v>
      </c>
      <c r="F182" s="57">
        <v>241</v>
      </c>
      <c r="G182" s="57">
        <v>1</v>
      </c>
      <c r="H182" s="91">
        <v>301.5</v>
      </c>
      <c r="I182" s="91">
        <v>296.5</v>
      </c>
      <c r="J182" s="91">
        <v>291.5</v>
      </c>
      <c r="K182" s="50"/>
    </row>
    <row r="183" spans="2:11" s="12" customFormat="1" x14ac:dyDescent="0.25">
      <c r="B183" s="55" t="s">
        <v>281</v>
      </c>
      <c r="C183" s="55" t="s">
        <v>482</v>
      </c>
      <c r="D183" s="55">
        <v>12</v>
      </c>
      <c r="E183" s="55" t="s">
        <v>956</v>
      </c>
      <c r="F183" s="57">
        <v>242</v>
      </c>
      <c r="G183" s="57">
        <v>1</v>
      </c>
      <c r="H183" s="91">
        <v>301.5</v>
      </c>
      <c r="I183" s="91">
        <v>296.5</v>
      </c>
      <c r="J183" s="91">
        <v>291.5</v>
      </c>
      <c r="K183" s="50"/>
    </row>
    <row r="184" spans="2:11" s="12" customFormat="1" x14ac:dyDescent="0.25">
      <c r="B184" s="55" t="s">
        <v>281</v>
      </c>
      <c r="C184" s="55" t="s">
        <v>482</v>
      </c>
      <c r="D184" s="55">
        <v>12</v>
      </c>
      <c r="E184" s="55" t="s">
        <v>957</v>
      </c>
      <c r="F184" s="57">
        <v>491</v>
      </c>
      <c r="G184" s="57">
        <v>2</v>
      </c>
      <c r="H184" s="91">
        <v>301.5</v>
      </c>
      <c r="I184" s="91">
        <v>296.5</v>
      </c>
      <c r="J184" s="91">
        <v>291.5</v>
      </c>
      <c r="K184" s="50"/>
    </row>
    <row r="185" spans="2:11" s="12" customFormat="1" x14ac:dyDescent="0.25">
      <c r="B185" s="55" t="s">
        <v>281</v>
      </c>
      <c r="C185" s="55" t="s">
        <v>482</v>
      </c>
      <c r="D185" s="55">
        <v>12</v>
      </c>
      <c r="E185" s="55" t="s">
        <v>784</v>
      </c>
      <c r="F185" s="57">
        <v>255</v>
      </c>
      <c r="G185" s="57">
        <v>1</v>
      </c>
      <c r="H185" s="91">
        <v>301.5</v>
      </c>
      <c r="I185" s="91">
        <v>296.5</v>
      </c>
      <c r="J185" s="91">
        <v>291.5</v>
      </c>
      <c r="K185" s="50"/>
    </row>
    <row r="186" spans="2:11" s="12" customFormat="1" x14ac:dyDescent="0.25">
      <c r="B186" s="55" t="s">
        <v>281</v>
      </c>
      <c r="C186" s="55" t="s">
        <v>482</v>
      </c>
      <c r="D186" s="55">
        <v>12</v>
      </c>
      <c r="E186" s="55" t="s">
        <v>958</v>
      </c>
      <c r="F186" s="57">
        <v>262</v>
      </c>
      <c r="G186" s="57">
        <v>1</v>
      </c>
      <c r="H186" s="91">
        <v>301.5</v>
      </c>
      <c r="I186" s="91">
        <v>296.5</v>
      </c>
      <c r="J186" s="91">
        <v>291.5</v>
      </c>
      <c r="K186" s="50"/>
    </row>
    <row r="187" spans="2:11" s="12" customFormat="1" x14ac:dyDescent="0.25">
      <c r="B187" s="55" t="s">
        <v>281</v>
      </c>
      <c r="C187" s="55" t="s">
        <v>482</v>
      </c>
      <c r="D187" s="55">
        <v>12</v>
      </c>
      <c r="E187" s="55" t="s">
        <v>959</v>
      </c>
      <c r="F187" s="57">
        <v>263</v>
      </c>
      <c r="G187" s="57">
        <v>1</v>
      </c>
      <c r="H187" s="91">
        <v>301.5</v>
      </c>
      <c r="I187" s="91">
        <v>296.5</v>
      </c>
      <c r="J187" s="91">
        <v>291.5</v>
      </c>
      <c r="K187" s="50"/>
    </row>
    <row r="188" spans="2:11" s="12" customFormat="1" x14ac:dyDescent="0.25">
      <c r="B188" s="55" t="s">
        <v>281</v>
      </c>
      <c r="C188" s="55" t="s">
        <v>482</v>
      </c>
      <c r="D188" s="55">
        <v>12</v>
      </c>
      <c r="E188" s="55" t="s">
        <v>960</v>
      </c>
      <c r="F188" s="57">
        <v>269</v>
      </c>
      <c r="G188" s="57">
        <v>1</v>
      </c>
      <c r="H188" s="91">
        <v>301.5</v>
      </c>
      <c r="I188" s="91">
        <v>296.5</v>
      </c>
      <c r="J188" s="91">
        <v>291.5</v>
      </c>
      <c r="K188" s="50"/>
    </row>
    <row r="189" spans="2:11" s="12" customFormat="1" x14ac:dyDescent="0.25">
      <c r="B189" s="55" t="s">
        <v>281</v>
      </c>
      <c r="C189" s="55" t="s">
        <v>482</v>
      </c>
      <c r="D189" s="55">
        <v>12</v>
      </c>
      <c r="E189" s="55" t="s">
        <v>1348</v>
      </c>
      <c r="F189" s="57">
        <v>55</v>
      </c>
      <c r="G189" s="57">
        <v>1</v>
      </c>
      <c r="H189" s="91">
        <v>301.5</v>
      </c>
      <c r="I189" s="91">
        <v>296.5</v>
      </c>
      <c r="J189" s="91">
        <v>291.5</v>
      </c>
      <c r="K189" s="50"/>
    </row>
    <row r="190" spans="2:11" s="12" customFormat="1" x14ac:dyDescent="0.25">
      <c r="B190" s="55" t="s">
        <v>281</v>
      </c>
      <c r="C190" s="55" t="s">
        <v>482</v>
      </c>
      <c r="D190" s="55">
        <v>12</v>
      </c>
      <c r="E190" s="55" t="s">
        <v>422</v>
      </c>
      <c r="F190" s="57">
        <v>320</v>
      </c>
      <c r="G190" s="57">
        <v>1</v>
      </c>
      <c r="H190" s="91">
        <v>301.5</v>
      </c>
      <c r="I190" s="91">
        <v>296.5</v>
      </c>
      <c r="J190" s="91">
        <v>291.5</v>
      </c>
      <c r="K190" s="50"/>
    </row>
    <row r="191" spans="2:11" s="12" customFormat="1" x14ac:dyDescent="0.25">
      <c r="B191" s="55" t="s">
        <v>281</v>
      </c>
      <c r="C191" s="55" t="s">
        <v>482</v>
      </c>
      <c r="D191" s="55">
        <v>12</v>
      </c>
      <c r="E191" s="55" t="s">
        <v>961</v>
      </c>
      <c r="F191" s="57">
        <v>643</v>
      </c>
      <c r="G191" s="57">
        <v>2</v>
      </c>
      <c r="H191" s="91">
        <v>301.5</v>
      </c>
      <c r="I191" s="91">
        <v>296.5</v>
      </c>
      <c r="J191" s="91">
        <v>291.5</v>
      </c>
      <c r="K191" s="50"/>
    </row>
    <row r="192" spans="2:11" s="12" customFormat="1" x14ac:dyDescent="0.25">
      <c r="B192" s="55" t="s">
        <v>281</v>
      </c>
      <c r="C192" s="55" t="s">
        <v>482</v>
      </c>
      <c r="D192" s="55">
        <v>12</v>
      </c>
      <c r="E192" s="55" t="s">
        <v>962</v>
      </c>
      <c r="F192" s="57">
        <v>322</v>
      </c>
      <c r="G192" s="57">
        <v>1</v>
      </c>
      <c r="H192" s="91">
        <v>301.5</v>
      </c>
      <c r="I192" s="91">
        <v>296.5</v>
      </c>
      <c r="J192" s="91">
        <v>291.5</v>
      </c>
      <c r="K192" s="50"/>
    </row>
    <row r="193" spans="2:11" s="12" customFormat="1" x14ac:dyDescent="0.25">
      <c r="B193" s="55" t="s">
        <v>281</v>
      </c>
      <c r="C193" s="55" t="s">
        <v>482</v>
      </c>
      <c r="D193" s="55">
        <v>12</v>
      </c>
      <c r="E193" s="55" t="s">
        <v>423</v>
      </c>
      <c r="F193" s="57">
        <v>325</v>
      </c>
      <c r="G193" s="57">
        <v>1</v>
      </c>
      <c r="H193" s="91">
        <v>301.5</v>
      </c>
      <c r="I193" s="91">
        <v>296.5</v>
      </c>
      <c r="J193" s="91">
        <v>291.5</v>
      </c>
      <c r="K193" s="50"/>
    </row>
    <row r="194" spans="2:11" s="12" customFormat="1" x14ac:dyDescent="0.25">
      <c r="B194" s="55" t="s">
        <v>281</v>
      </c>
      <c r="C194" s="55" t="s">
        <v>482</v>
      </c>
      <c r="D194" s="55">
        <v>12</v>
      </c>
      <c r="E194" s="55" t="s">
        <v>298</v>
      </c>
      <c r="F194" s="57">
        <v>650</v>
      </c>
      <c r="G194" s="57">
        <v>2</v>
      </c>
      <c r="H194" s="91">
        <v>301.5</v>
      </c>
      <c r="I194" s="91">
        <v>296.5</v>
      </c>
      <c r="J194" s="91">
        <v>291.5</v>
      </c>
      <c r="K194" s="50"/>
    </row>
    <row r="195" spans="2:11" s="12" customFormat="1" x14ac:dyDescent="0.25">
      <c r="B195" s="55" t="s">
        <v>281</v>
      </c>
      <c r="C195" s="55" t="s">
        <v>482</v>
      </c>
      <c r="D195" s="55">
        <v>12</v>
      </c>
      <c r="E195" s="55" t="s">
        <v>963</v>
      </c>
      <c r="F195" s="57">
        <v>663</v>
      </c>
      <c r="G195" s="57">
        <v>2</v>
      </c>
      <c r="H195" s="91">
        <v>301.5</v>
      </c>
      <c r="I195" s="91">
        <v>296.5</v>
      </c>
      <c r="J195" s="91">
        <v>291.5</v>
      </c>
      <c r="K195" s="50"/>
    </row>
    <row r="196" spans="2:11" s="12" customFormat="1" x14ac:dyDescent="0.25">
      <c r="B196" s="55" t="s">
        <v>281</v>
      </c>
      <c r="C196" s="55" t="s">
        <v>482</v>
      </c>
      <c r="D196" s="55">
        <v>12</v>
      </c>
      <c r="E196" s="55" t="s">
        <v>424</v>
      </c>
      <c r="F196" s="57">
        <v>1003</v>
      </c>
      <c r="G196" s="57">
        <v>3</v>
      </c>
      <c r="H196" s="91">
        <v>301.5</v>
      </c>
      <c r="I196" s="91">
        <v>296.5</v>
      </c>
      <c r="J196" s="91">
        <v>291.5</v>
      </c>
      <c r="K196" s="50"/>
    </row>
    <row r="197" spans="2:11" s="12" customFormat="1" x14ac:dyDescent="0.25">
      <c r="B197" s="55" t="s">
        <v>281</v>
      </c>
      <c r="C197" s="55" t="s">
        <v>482</v>
      </c>
      <c r="D197" s="55">
        <v>12</v>
      </c>
      <c r="E197" s="55" t="s">
        <v>964</v>
      </c>
      <c r="F197" s="57">
        <v>334</v>
      </c>
      <c r="G197" s="57">
        <v>1</v>
      </c>
      <c r="H197" s="91">
        <v>301.5</v>
      </c>
      <c r="I197" s="91">
        <v>296.5</v>
      </c>
      <c r="J197" s="91">
        <v>291.5</v>
      </c>
      <c r="K197" s="50"/>
    </row>
    <row r="198" spans="2:11" s="12" customFormat="1" x14ac:dyDescent="0.25">
      <c r="B198" s="55" t="s">
        <v>281</v>
      </c>
      <c r="C198" s="55" t="s">
        <v>482</v>
      </c>
      <c r="D198" s="55">
        <v>12</v>
      </c>
      <c r="E198" s="55" t="s">
        <v>965</v>
      </c>
      <c r="F198" s="57">
        <v>679</v>
      </c>
      <c r="G198" s="57">
        <v>2</v>
      </c>
      <c r="H198" s="91">
        <v>301.5</v>
      </c>
      <c r="I198" s="91">
        <v>296.5</v>
      </c>
      <c r="J198" s="91">
        <v>291.5</v>
      </c>
      <c r="K198" s="50"/>
    </row>
    <row r="199" spans="2:11" s="12" customFormat="1" x14ac:dyDescent="0.25">
      <c r="B199" s="55" t="s">
        <v>281</v>
      </c>
      <c r="C199" s="55" t="s">
        <v>482</v>
      </c>
      <c r="D199" s="55">
        <v>12</v>
      </c>
      <c r="E199" s="55" t="s">
        <v>966</v>
      </c>
      <c r="F199" s="57">
        <v>342</v>
      </c>
      <c r="G199" s="57">
        <v>1</v>
      </c>
      <c r="H199" s="91">
        <v>301.5</v>
      </c>
      <c r="I199" s="91">
        <v>296.5</v>
      </c>
      <c r="J199" s="91">
        <v>291.5</v>
      </c>
      <c r="K199" s="50"/>
    </row>
    <row r="200" spans="2:11" s="12" customFormat="1" x14ac:dyDescent="0.25">
      <c r="B200" s="55" t="s">
        <v>281</v>
      </c>
      <c r="C200" s="55" t="s">
        <v>482</v>
      </c>
      <c r="D200" s="55">
        <v>12</v>
      </c>
      <c r="E200" s="55" t="s">
        <v>425</v>
      </c>
      <c r="F200" s="57">
        <v>351</v>
      </c>
      <c r="G200" s="57">
        <v>1</v>
      </c>
      <c r="H200" s="91">
        <v>301.5</v>
      </c>
      <c r="I200" s="91">
        <v>296.5</v>
      </c>
      <c r="J200" s="91">
        <v>291.5</v>
      </c>
      <c r="K200" s="50"/>
    </row>
    <row r="201" spans="2:11" s="12" customFormat="1" x14ac:dyDescent="0.25">
      <c r="B201" s="55" t="s">
        <v>281</v>
      </c>
      <c r="C201" s="55" t="s">
        <v>482</v>
      </c>
      <c r="D201" s="55">
        <v>12</v>
      </c>
      <c r="E201" s="55" t="s">
        <v>426</v>
      </c>
      <c r="F201" s="57">
        <v>1774</v>
      </c>
      <c r="G201" s="57">
        <v>5</v>
      </c>
      <c r="H201" s="91">
        <v>301.5</v>
      </c>
      <c r="I201" s="91">
        <v>296.5</v>
      </c>
      <c r="J201" s="91">
        <v>291.5</v>
      </c>
      <c r="K201" s="50"/>
    </row>
    <row r="202" spans="2:11" s="12" customFormat="1" x14ac:dyDescent="0.25">
      <c r="B202" s="55" t="s">
        <v>281</v>
      </c>
      <c r="C202" s="55" t="s">
        <v>482</v>
      </c>
      <c r="D202" s="55">
        <v>12</v>
      </c>
      <c r="E202" s="55" t="s">
        <v>1240</v>
      </c>
      <c r="F202" s="57">
        <v>542</v>
      </c>
      <c r="G202" s="57">
        <v>1</v>
      </c>
      <c r="H202" s="91">
        <v>301.5</v>
      </c>
      <c r="I202" s="91">
        <v>296.5</v>
      </c>
      <c r="J202" s="91">
        <v>291.5</v>
      </c>
      <c r="K202" s="50"/>
    </row>
    <row r="203" spans="2:11" s="12" customFormat="1" x14ac:dyDescent="0.25">
      <c r="B203" s="55" t="s">
        <v>281</v>
      </c>
      <c r="C203" s="55" t="s">
        <v>482</v>
      </c>
      <c r="D203" s="55">
        <v>12</v>
      </c>
      <c r="E203" s="55" t="s">
        <v>1006</v>
      </c>
      <c r="F203" s="57">
        <v>4</v>
      </c>
      <c r="G203" s="57">
        <v>1</v>
      </c>
      <c r="H203" s="91">
        <v>279</v>
      </c>
      <c r="I203" s="91">
        <v>274</v>
      </c>
      <c r="J203" s="91">
        <v>269</v>
      </c>
      <c r="K203" s="50"/>
    </row>
    <row r="204" spans="2:11" s="12" customFormat="1" x14ac:dyDescent="0.25">
      <c r="B204" s="55" t="s">
        <v>281</v>
      </c>
      <c r="C204" s="55" t="s">
        <v>482</v>
      </c>
      <c r="D204" s="55">
        <v>14</v>
      </c>
      <c r="E204" s="55" t="s">
        <v>1349</v>
      </c>
      <c r="F204" s="57">
        <v>159</v>
      </c>
      <c r="G204" s="57">
        <v>1</v>
      </c>
      <c r="H204" s="91">
        <v>306</v>
      </c>
      <c r="I204" s="91">
        <v>301</v>
      </c>
      <c r="J204" s="91">
        <v>296</v>
      </c>
      <c r="K204" s="50"/>
    </row>
    <row r="205" spans="2:11" s="12" customFormat="1" x14ac:dyDescent="0.25">
      <c r="B205" s="55" t="s">
        <v>281</v>
      </c>
      <c r="C205" s="55" t="s">
        <v>482</v>
      </c>
      <c r="D205" s="55">
        <v>14</v>
      </c>
      <c r="E205" s="55" t="s">
        <v>1334</v>
      </c>
      <c r="F205" s="57">
        <v>200</v>
      </c>
      <c r="G205" s="57">
        <v>1</v>
      </c>
      <c r="H205" s="91">
        <v>306</v>
      </c>
      <c r="I205" s="91">
        <v>301</v>
      </c>
      <c r="J205" s="91">
        <v>296</v>
      </c>
      <c r="K205" s="50"/>
    </row>
    <row r="206" spans="2:11" s="12" customFormat="1" x14ac:dyDescent="0.25">
      <c r="B206" s="55" t="s">
        <v>281</v>
      </c>
      <c r="C206" s="55" t="s">
        <v>482</v>
      </c>
      <c r="D206" s="55">
        <v>14</v>
      </c>
      <c r="E206" s="55" t="s">
        <v>1408</v>
      </c>
      <c r="F206" s="57">
        <v>94</v>
      </c>
      <c r="G206" s="57">
        <v>1</v>
      </c>
      <c r="H206" s="91">
        <v>297</v>
      </c>
      <c r="I206" s="91">
        <v>292</v>
      </c>
      <c r="J206" s="91">
        <v>287</v>
      </c>
      <c r="K206" s="50"/>
    </row>
    <row r="207" spans="2:11" s="12" customFormat="1" x14ac:dyDescent="0.25">
      <c r="B207" s="55" t="s">
        <v>281</v>
      </c>
      <c r="C207" s="55" t="s">
        <v>482</v>
      </c>
      <c r="D207" s="55">
        <v>14</v>
      </c>
      <c r="E207" s="55" t="s">
        <v>956</v>
      </c>
      <c r="F207" s="57">
        <v>278</v>
      </c>
      <c r="G207" s="57">
        <v>1</v>
      </c>
      <c r="H207" s="91">
        <v>306</v>
      </c>
      <c r="I207" s="91">
        <v>301</v>
      </c>
      <c r="J207" s="91">
        <v>296</v>
      </c>
      <c r="K207" s="50"/>
    </row>
    <row r="208" spans="2:11" s="12" customFormat="1" x14ac:dyDescent="0.25">
      <c r="B208" s="55" t="s">
        <v>281</v>
      </c>
      <c r="C208" s="55" t="s">
        <v>482</v>
      </c>
      <c r="D208" s="55">
        <v>14</v>
      </c>
      <c r="E208" s="55" t="s">
        <v>1241</v>
      </c>
      <c r="F208" s="57">
        <v>646</v>
      </c>
      <c r="G208" s="57">
        <v>1</v>
      </c>
      <c r="H208" s="91">
        <v>306</v>
      </c>
      <c r="I208" s="91">
        <v>301</v>
      </c>
      <c r="J208" s="91">
        <v>296</v>
      </c>
      <c r="K208" s="50"/>
    </row>
    <row r="209" spans="2:11" s="12" customFormat="1" x14ac:dyDescent="0.25">
      <c r="B209" s="55" t="s">
        <v>281</v>
      </c>
      <c r="C209" s="55" t="s">
        <v>482</v>
      </c>
      <c r="D209" s="55">
        <v>16</v>
      </c>
      <c r="E209" s="55" t="s">
        <v>1242</v>
      </c>
      <c r="F209" s="57">
        <v>58</v>
      </c>
      <c r="G209" s="57">
        <v>1</v>
      </c>
      <c r="H209" s="91">
        <v>301.5</v>
      </c>
      <c r="I209" s="91">
        <v>296.5</v>
      </c>
      <c r="J209" s="91">
        <v>291.5</v>
      </c>
      <c r="K209" s="50"/>
    </row>
    <row r="210" spans="2:11" s="12" customFormat="1" x14ac:dyDescent="0.25">
      <c r="B210" s="55" t="s">
        <v>281</v>
      </c>
      <c r="C210" s="55" t="s">
        <v>482</v>
      </c>
      <c r="D210" s="55">
        <v>16</v>
      </c>
      <c r="E210" s="55" t="s">
        <v>1335</v>
      </c>
      <c r="F210" s="57">
        <v>161</v>
      </c>
      <c r="G210" s="57">
        <v>1</v>
      </c>
      <c r="H210" s="91">
        <v>301.5</v>
      </c>
      <c r="I210" s="91">
        <v>296.5</v>
      </c>
      <c r="J210" s="91">
        <v>291.5</v>
      </c>
      <c r="K210" s="50"/>
    </row>
    <row r="211" spans="2:11" s="12" customFormat="1" x14ac:dyDescent="0.25">
      <c r="B211" s="55" t="s">
        <v>281</v>
      </c>
      <c r="C211" s="55" t="s">
        <v>482</v>
      </c>
      <c r="D211" s="55">
        <v>16</v>
      </c>
      <c r="E211" s="55" t="s">
        <v>1433</v>
      </c>
      <c r="F211" s="57">
        <v>176</v>
      </c>
      <c r="G211" s="57">
        <v>1</v>
      </c>
      <c r="H211" s="91">
        <v>301.5</v>
      </c>
      <c r="I211" s="91">
        <v>296.5</v>
      </c>
      <c r="J211" s="91">
        <v>291.5</v>
      </c>
      <c r="K211" s="50"/>
    </row>
    <row r="212" spans="2:11" s="12" customFormat="1" x14ac:dyDescent="0.25">
      <c r="B212" s="55" t="s">
        <v>281</v>
      </c>
      <c r="C212" s="55" t="s">
        <v>482</v>
      </c>
      <c r="D212" s="55">
        <v>16</v>
      </c>
      <c r="E212" s="55" t="s">
        <v>1434</v>
      </c>
      <c r="F212" s="57">
        <v>338</v>
      </c>
      <c r="G212" s="57">
        <v>1</v>
      </c>
      <c r="H212" s="91">
        <v>301.5</v>
      </c>
      <c r="I212" s="91">
        <v>296.5</v>
      </c>
      <c r="J212" s="91">
        <v>291.5</v>
      </c>
      <c r="K212" s="50"/>
    </row>
    <row r="213" spans="2:11" s="12" customFormat="1" x14ac:dyDescent="0.25">
      <c r="B213" s="55" t="s">
        <v>281</v>
      </c>
      <c r="C213" s="55" t="s">
        <v>482</v>
      </c>
      <c r="D213" s="55">
        <v>16</v>
      </c>
      <c r="E213" s="55" t="s">
        <v>785</v>
      </c>
      <c r="F213" s="57">
        <v>1030</v>
      </c>
      <c r="G213" s="57">
        <v>1</v>
      </c>
      <c r="H213" s="91">
        <v>274.5</v>
      </c>
      <c r="I213" s="91">
        <v>269.5</v>
      </c>
      <c r="J213" s="91">
        <v>264.5</v>
      </c>
      <c r="K213" s="50"/>
    </row>
    <row r="214" spans="2:11" s="12" customFormat="1" x14ac:dyDescent="0.25">
      <c r="B214" s="55" t="s">
        <v>281</v>
      </c>
      <c r="C214" s="55" t="s">
        <v>482</v>
      </c>
      <c r="D214" s="55">
        <v>18</v>
      </c>
      <c r="E214" s="55" t="s">
        <v>1409</v>
      </c>
      <c r="F214" s="57">
        <v>76</v>
      </c>
      <c r="G214" s="57">
        <v>1</v>
      </c>
      <c r="H214" s="91">
        <v>283.5</v>
      </c>
      <c r="I214" s="91">
        <v>278.5</v>
      </c>
      <c r="J214" s="91">
        <v>273.5</v>
      </c>
      <c r="K214" s="50"/>
    </row>
    <row r="215" spans="2:11" s="12" customFormat="1" x14ac:dyDescent="0.25">
      <c r="B215" s="55" t="s">
        <v>281</v>
      </c>
      <c r="C215" s="55" t="s">
        <v>482</v>
      </c>
      <c r="D215" s="55">
        <v>18</v>
      </c>
      <c r="E215" s="55" t="s">
        <v>1410</v>
      </c>
      <c r="F215" s="57">
        <v>158</v>
      </c>
      <c r="G215" s="57">
        <v>2</v>
      </c>
      <c r="H215" s="91">
        <v>283.5</v>
      </c>
      <c r="I215" s="91">
        <v>278.5</v>
      </c>
      <c r="J215" s="91">
        <v>273.5</v>
      </c>
      <c r="K215" s="50"/>
    </row>
    <row r="216" spans="2:11" s="12" customFormat="1" x14ac:dyDescent="0.25">
      <c r="B216" s="55" t="s">
        <v>281</v>
      </c>
      <c r="C216" s="55" t="s">
        <v>482</v>
      </c>
      <c r="D216" s="55">
        <v>18</v>
      </c>
      <c r="E216" s="55" t="s">
        <v>1435</v>
      </c>
      <c r="F216" s="57">
        <v>66</v>
      </c>
      <c r="G216" s="57">
        <v>1</v>
      </c>
      <c r="H216" s="91">
        <v>292.5</v>
      </c>
      <c r="I216" s="91">
        <v>287.5</v>
      </c>
      <c r="J216" s="91">
        <v>282.5</v>
      </c>
      <c r="K216" s="50"/>
    </row>
    <row r="217" spans="2:11" s="12" customFormat="1" x14ac:dyDescent="0.25">
      <c r="B217" s="55" t="s">
        <v>281</v>
      </c>
      <c r="C217" s="55" t="s">
        <v>482</v>
      </c>
      <c r="D217" s="55">
        <v>18</v>
      </c>
      <c r="E217" s="55" t="s">
        <v>663</v>
      </c>
      <c r="F217" s="57">
        <v>5</v>
      </c>
      <c r="G217" s="57">
        <v>1</v>
      </c>
      <c r="H217" s="91">
        <v>292.5</v>
      </c>
      <c r="I217" s="91">
        <v>287.5</v>
      </c>
      <c r="J217" s="91">
        <v>282.5</v>
      </c>
      <c r="K217" s="50"/>
    </row>
    <row r="218" spans="2:11" s="12" customFormat="1" x14ac:dyDescent="0.25">
      <c r="B218" s="55" t="s">
        <v>281</v>
      </c>
      <c r="C218" s="55" t="s">
        <v>482</v>
      </c>
      <c r="D218" s="55">
        <v>20</v>
      </c>
      <c r="E218" s="55" t="s">
        <v>1436</v>
      </c>
      <c r="F218" s="57">
        <v>94</v>
      </c>
      <c r="G218" s="57">
        <v>1</v>
      </c>
      <c r="H218" s="91">
        <v>301.5</v>
      </c>
      <c r="I218" s="91">
        <v>296.5</v>
      </c>
      <c r="J218" s="91">
        <v>291.5</v>
      </c>
      <c r="K218" s="50"/>
    </row>
    <row r="219" spans="2:11" s="12" customFormat="1" x14ac:dyDescent="0.25">
      <c r="B219" s="55" t="s">
        <v>281</v>
      </c>
      <c r="C219" s="55" t="s">
        <v>482</v>
      </c>
      <c r="D219" s="55">
        <v>20</v>
      </c>
      <c r="E219" s="55" t="s">
        <v>443</v>
      </c>
      <c r="F219" s="57">
        <v>257</v>
      </c>
      <c r="G219" s="57">
        <v>1</v>
      </c>
      <c r="H219" s="91">
        <v>301.5</v>
      </c>
      <c r="I219" s="91">
        <v>296.5</v>
      </c>
      <c r="J219" s="91">
        <v>291.5</v>
      </c>
      <c r="K219" s="50"/>
    </row>
    <row r="220" spans="2:11" s="12" customFormat="1" x14ac:dyDescent="0.25">
      <c r="B220" s="55" t="s">
        <v>281</v>
      </c>
      <c r="C220" s="55" t="s">
        <v>482</v>
      </c>
      <c r="D220" s="55">
        <v>20</v>
      </c>
      <c r="E220" s="55" t="s">
        <v>1350</v>
      </c>
      <c r="F220" s="57">
        <v>193</v>
      </c>
      <c r="G220" s="57">
        <v>1</v>
      </c>
      <c r="H220" s="91">
        <v>319.5</v>
      </c>
      <c r="I220" s="91">
        <v>314.5</v>
      </c>
      <c r="J220" s="91">
        <v>309.5</v>
      </c>
      <c r="K220" s="50"/>
    </row>
    <row r="221" spans="2:11" s="12" customFormat="1" x14ac:dyDescent="0.25">
      <c r="B221" s="55" t="s">
        <v>281</v>
      </c>
      <c r="C221" s="55" t="s">
        <v>482</v>
      </c>
      <c r="D221" s="55">
        <v>20</v>
      </c>
      <c r="E221" s="55" t="s">
        <v>607</v>
      </c>
      <c r="F221" s="57">
        <v>187</v>
      </c>
      <c r="G221" s="57">
        <v>1</v>
      </c>
      <c r="H221" s="91">
        <v>319.5</v>
      </c>
      <c r="I221" s="91">
        <v>314.5</v>
      </c>
      <c r="J221" s="91">
        <v>309.5</v>
      </c>
      <c r="K221" s="50"/>
    </row>
    <row r="222" spans="2:11" s="12" customFormat="1" x14ac:dyDescent="0.25">
      <c r="B222" s="55" t="s">
        <v>281</v>
      </c>
      <c r="C222" s="55" t="s">
        <v>482</v>
      </c>
      <c r="D222" s="55">
        <v>20</v>
      </c>
      <c r="E222" s="55" t="s">
        <v>1465</v>
      </c>
      <c r="F222" s="57">
        <v>150</v>
      </c>
      <c r="G222" s="57">
        <v>1</v>
      </c>
      <c r="H222" s="91">
        <v>319.5</v>
      </c>
      <c r="I222" s="91">
        <v>314.5</v>
      </c>
      <c r="J222" s="91">
        <v>309.5</v>
      </c>
      <c r="K222" s="50"/>
    </row>
    <row r="223" spans="2:11" s="12" customFormat="1" x14ac:dyDescent="0.25">
      <c r="B223" s="55" t="s">
        <v>281</v>
      </c>
      <c r="C223" s="55" t="s">
        <v>482</v>
      </c>
      <c r="D223" s="55">
        <v>20</v>
      </c>
      <c r="E223" s="55" t="s">
        <v>287</v>
      </c>
      <c r="F223" s="57">
        <v>712</v>
      </c>
      <c r="G223" s="57">
        <v>1</v>
      </c>
      <c r="H223" s="91">
        <v>301.5</v>
      </c>
      <c r="I223" s="91">
        <v>296.5</v>
      </c>
      <c r="J223" s="91">
        <v>291.5</v>
      </c>
      <c r="K223" s="50"/>
    </row>
    <row r="224" spans="2:11" s="12" customFormat="1" x14ac:dyDescent="0.25">
      <c r="B224" s="55" t="s">
        <v>281</v>
      </c>
      <c r="C224" s="55" t="s">
        <v>482</v>
      </c>
      <c r="D224" s="55">
        <v>25</v>
      </c>
      <c r="E224" s="55" t="s">
        <v>1243</v>
      </c>
      <c r="F224" s="57">
        <v>124</v>
      </c>
      <c r="G224" s="57">
        <v>1</v>
      </c>
      <c r="H224" s="91">
        <v>301.5</v>
      </c>
      <c r="I224" s="91">
        <v>296.5</v>
      </c>
      <c r="J224" s="91">
        <v>291.5</v>
      </c>
      <c r="K224" s="50"/>
    </row>
    <row r="225" spans="2:11" s="12" customFormat="1" x14ac:dyDescent="0.25">
      <c r="B225" s="55" t="s">
        <v>281</v>
      </c>
      <c r="C225" s="55" t="s">
        <v>482</v>
      </c>
      <c r="D225" s="55">
        <v>25</v>
      </c>
      <c r="E225" s="55" t="s">
        <v>1411</v>
      </c>
      <c r="F225" s="57">
        <v>263</v>
      </c>
      <c r="G225" s="57">
        <v>1</v>
      </c>
      <c r="H225" s="91">
        <v>301.5</v>
      </c>
      <c r="I225" s="91">
        <v>296.5</v>
      </c>
      <c r="J225" s="91">
        <v>291.5</v>
      </c>
      <c r="K225" s="50"/>
    </row>
    <row r="226" spans="2:11" s="12" customFormat="1" x14ac:dyDescent="0.25">
      <c r="B226" s="55" t="s">
        <v>281</v>
      </c>
      <c r="C226" s="55" t="s">
        <v>482</v>
      </c>
      <c r="D226" s="55">
        <v>25</v>
      </c>
      <c r="E226" s="55" t="s">
        <v>1316</v>
      </c>
      <c r="F226" s="57">
        <v>142</v>
      </c>
      <c r="G226" s="57">
        <v>1</v>
      </c>
      <c r="H226" s="91">
        <v>301.5</v>
      </c>
      <c r="I226" s="91">
        <v>296.5</v>
      </c>
      <c r="J226" s="91">
        <v>291.5</v>
      </c>
      <c r="K226" s="50"/>
    </row>
    <row r="227" spans="2:11" s="12" customFormat="1" x14ac:dyDescent="0.25">
      <c r="B227" s="55" t="s">
        <v>281</v>
      </c>
      <c r="C227" s="55" t="s">
        <v>482</v>
      </c>
      <c r="D227" s="55">
        <v>25</v>
      </c>
      <c r="E227" s="55" t="s">
        <v>1466</v>
      </c>
      <c r="F227" s="57">
        <v>415</v>
      </c>
      <c r="G227" s="57">
        <v>1</v>
      </c>
      <c r="H227" s="91">
        <v>301.5</v>
      </c>
      <c r="I227" s="91">
        <v>296.5</v>
      </c>
      <c r="J227" s="91">
        <v>291.5</v>
      </c>
      <c r="K227" s="50"/>
    </row>
    <row r="228" spans="2:11" s="12" customFormat="1" x14ac:dyDescent="0.25">
      <c r="B228" s="55" t="s">
        <v>281</v>
      </c>
      <c r="C228" s="55" t="s">
        <v>482</v>
      </c>
      <c r="D228" s="55">
        <v>25</v>
      </c>
      <c r="E228" s="55" t="s">
        <v>1437</v>
      </c>
      <c r="F228" s="57">
        <v>188</v>
      </c>
      <c r="G228" s="57">
        <v>1</v>
      </c>
      <c r="H228" s="91">
        <v>301.5</v>
      </c>
      <c r="I228" s="91">
        <v>296.5</v>
      </c>
      <c r="J228" s="91">
        <v>291.5</v>
      </c>
      <c r="K228" s="50"/>
    </row>
    <row r="229" spans="2:11" s="12" customFormat="1" x14ac:dyDescent="0.25">
      <c r="B229" s="55" t="s">
        <v>281</v>
      </c>
      <c r="C229" s="55" t="s">
        <v>482</v>
      </c>
      <c r="D229" s="55">
        <v>30</v>
      </c>
      <c r="E229" s="55" t="s">
        <v>1438</v>
      </c>
      <c r="F229" s="57">
        <v>186</v>
      </c>
      <c r="G229" s="57">
        <v>1</v>
      </c>
      <c r="H229" s="91">
        <v>315</v>
      </c>
      <c r="I229" s="91">
        <v>310</v>
      </c>
      <c r="J229" s="91">
        <v>305</v>
      </c>
      <c r="K229" s="50"/>
    </row>
    <row r="230" spans="2:11" s="12" customFormat="1" x14ac:dyDescent="0.25">
      <c r="B230" s="55" t="s">
        <v>281</v>
      </c>
      <c r="C230" s="55" t="s">
        <v>482</v>
      </c>
      <c r="D230" s="55">
        <v>34</v>
      </c>
      <c r="E230" s="55" t="s">
        <v>287</v>
      </c>
      <c r="F230" s="57">
        <v>1236</v>
      </c>
      <c r="G230" s="57">
        <v>1</v>
      </c>
      <c r="H230" s="91">
        <v>301.5</v>
      </c>
      <c r="I230" s="91">
        <v>296.5</v>
      </c>
      <c r="J230" s="91">
        <v>291.5</v>
      </c>
      <c r="K230" s="50"/>
    </row>
    <row r="231" spans="2:11" s="12" customFormat="1" x14ac:dyDescent="0.25">
      <c r="B231" s="55" t="s">
        <v>281</v>
      </c>
      <c r="C231" s="55" t="s">
        <v>482</v>
      </c>
      <c r="D231" s="55">
        <v>40</v>
      </c>
      <c r="E231" s="55" t="s">
        <v>1286</v>
      </c>
      <c r="F231" s="57">
        <v>3</v>
      </c>
      <c r="G231" s="57">
        <v>1</v>
      </c>
      <c r="H231" s="91">
        <v>301.5</v>
      </c>
      <c r="I231" s="91">
        <v>296.5</v>
      </c>
      <c r="J231" s="91">
        <v>291.5</v>
      </c>
      <c r="K231" s="50"/>
    </row>
    <row r="232" spans="2:11" s="12" customFormat="1" x14ac:dyDescent="0.25">
      <c r="B232" s="55" t="s">
        <v>281</v>
      </c>
      <c r="C232" s="55" t="s">
        <v>482</v>
      </c>
      <c r="D232" s="55">
        <v>40</v>
      </c>
      <c r="E232" s="55" t="s">
        <v>974</v>
      </c>
      <c r="F232" s="57">
        <v>570</v>
      </c>
      <c r="G232" s="57">
        <v>1</v>
      </c>
      <c r="H232" s="91">
        <v>319.5</v>
      </c>
      <c r="I232" s="91">
        <v>314.5</v>
      </c>
      <c r="J232" s="91">
        <v>309.5</v>
      </c>
      <c r="K232" s="50"/>
    </row>
    <row r="233" spans="2:11" s="12" customFormat="1" x14ac:dyDescent="0.25">
      <c r="B233" s="55" t="s">
        <v>281</v>
      </c>
      <c r="C233" s="55" t="s">
        <v>482</v>
      </c>
      <c r="D233" s="55">
        <v>40</v>
      </c>
      <c r="E233" s="55" t="s">
        <v>1207</v>
      </c>
      <c r="F233" s="57">
        <v>598</v>
      </c>
      <c r="G233" s="57">
        <v>1</v>
      </c>
      <c r="H233" s="91">
        <v>319.5</v>
      </c>
      <c r="I233" s="91">
        <v>314.5</v>
      </c>
      <c r="J233" s="91">
        <v>309.5</v>
      </c>
      <c r="K233" s="50"/>
    </row>
    <row r="234" spans="2:11" s="12" customFormat="1" x14ac:dyDescent="0.25">
      <c r="B234" s="55" t="s">
        <v>281</v>
      </c>
      <c r="C234" s="55" t="s">
        <v>482</v>
      </c>
      <c r="D234" s="55">
        <v>70</v>
      </c>
      <c r="E234" s="55" t="s">
        <v>1287</v>
      </c>
      <c r="F234" s="57">
        <v>886</v>
      </c>
      <c r="G234" s="57">
        <v>1</v>
      </c>
      <c r="H234" s="91">
        <v>328.5</v>
      </c>
      <c r="I234" s="91">
        <v>323.5</v>
      </c>
      <c r="J234" s="91">
        <v>318.5</v>
      </c>
      <c r="K234" s="50"/>
    </row>
    <row r="235" spans="2:11" s="12" customFormat="1" x14ac:dyDescent="0.25">
      <c r="B235" s="55" t="s">
        <v>281</v>
      </c>
      <c r="C235" s="55" t="s">
        <v>482</v>
      </c>
      <c r="D235" s="55">
        <v>80</v>
      </c>
      <c r="E235" s="55" t="s">
        <v>308</v>
      </c>
      <c r="F235" s="57">
        <v>1530</v>
      </c>
      <c r="G235" s="57">
        <v>1</v>
      </c>
      <c r="H235" s="91">
        <v>319.5</v>
      </c>
      <c r="I235" s="91">
        <v>314.5</v>
      </c>
      <c r="J235" s="91">
        <v>309.5</v>
      </c>
      <c r="K235" s="50"/>
    </row>
    <row r="236" spans="2:11" s="12" customFormat="1" x14ac:dyDescent="0.25">
      <c r="B236" s="55" t="s">
        <v>281</v>
      </c>
      <c r="C236" s="55" t="s">
        <v>480</v>
      </c>
      <c r="D236" s="55">
        <v>1</v>
      </c>
      <c r="E236" s="55" t="s">
        <v>290</v>
      </c>
      <c r="F236" s="57">
        <v>16</v>
      </c>
      <c r="G236" s="57">
        <v>1</v>
      </c>
      <c r="H236" s="91">
        <v>720</v>
      </c>
      <c r="I236" s="91">
        <v>715</v>
      </c>
      <c r="J236" s="91">
        <v>710</v>
      </c>
      <c r="K236" s="50"/>
    </row>
    <row r="237" spans="2:11" s="12" customFormat="1" x14ac:dyDescent="0.25">
      <c r="B237" s="55" t="s">
        <v>281</v>
      </c>
      <c r="C237" s="55" t="s">
        <v>480</v>
      </c>
      <c r="D237" s="55">
        <v>10</v>
      </c>
      <c r="E237" s="55" t="s">
        <v>1122</v>
      </c>
      <c r="F237" s="57">
        <v>54</v>
      </c>
      <c r="G237" s="57">
        <v>1</v>
      </c>
      <c r="H237" s="91">
        <v>585</v>
      </c>
      <c r="I237" s="91">
        <v>580</v>
      </c>
      <c r="J237" s="91">
        <v>575</v>
      </c>
      <c r="K237" s="50"/>
    </row>
    <row r="238" spans="2:11" s="12" customFormat="1" x14ac:dyDescent="0.25">
      <c r="B238" s="55" t="s">
        <v>281</v>
      </c>
      <c r="C238" s="55" t="s">
        <v>480</v>
      </c>
      <c r="D238" s="55">
        <v>10</v>
      </c>
      <c r="E238" s="55" t="s">
        <v>1123</v>
      </c>
      <c r="F238" s="57">
        <v>58</v>
      </c>
      <c r="G238" s="57">
        <v>1</v>
      </c>
      <c r="H238" s="91">
        <v>585</v>
      </c>
      <c r="I238" s="91">
        <v>580</v>
      </c>
      <c r="J238" s="91">
        <v>575</v>
      </c>
      <c r="K238" s="50"/>
    </row>
    <row r="239" spans="2:11" s="12" customFormat="1" x14ac:dyDescent="0.25">
      <c r="B239" s="55" t="s">
        <v>281</v>
      </c>
      <c r="C239" s="55" t="s">
        <v>480</v>
      </c>
      <c r="D239" s="55">
        <v>10</v>
      </c>
      <c r="E239" s="55" t="s">
        <v>1124</v>
      </c>
      <c r="F239" s="57">
        <v>67</v>
      </c>
      <c r="G239" s="57">
        <v>1</v>
      </c>
      <c r="H239" s="91">
        <v>585</v>
      </c>
      <c r="I239" s="91">
        <v>580</v>
      </c>
      <c r="J239" s="91">
        <v>575</v>
      </c>
      <c r="K239" s="50"/>
    </row>
    <row r="240" spans="2:11" s="12" customFormat="1" x14ac:dyDescent="0.25">
      <c r="B240" s="55" t="s">
        <v>281</v>
      </c>
      <c r="C240" s="55" t="s">
        <v>480</v>
      </c>
      <c r="D240" s="55">
        <v>10</v>
      </c>
      <c r="E240" s="55" t="s">
        <v>1125</v>
      </c>
      <c r="F240" s="57">
        <v>76</v>
      </c>
      <c r="G240" s="57">
        <v>1</v>
      </c>
      <c r="H240" s="91">
        <v>585</v>
      </c>
      <c r="I240" s="91">
        <v>580</v>
      </c>
      <c r="J240" s="91">
        <v>575</v>
      </c>
      <c r="K240" s="50"/>
    </row>
    <row r="241" spans="2:11" s="12" customFormat="1" x14ac:dyDescent="0.25">
      <c r="B241" s="55" t="s">
        <v>281</v>
      </c>
      <c r="C241" s="55" t="s">
        <v>480</v>
      </c>
      <c r="D241" s="55">
        <v>10</v>
      </c>
      <c r="E241" s="55" t="s">
        <v>1126</v>
      </c>
      <c r="F241" s="57">
        <v>68</v>
      </c>
      <c r="G241" s="57">
        <v>1</v>
      </c>
      <c r="H241" s="91">
        <v>585</v>
      </c>
      <c r="I241" s="91">
        <v>580</v>
      </c>
      <c r="J241" s="91">
        <v>575</v>
      </c>
      <c r="K241" s="50"/>
    </row>
    <row r="242" spans="2:11" s="12" customFormat="1" x14ac:dyDescent="0.25">
      <c r="B242" s="55" t="s">
        <v>281</v>
      </c>
      <c r="C242" s="55" t="s">
        <v>480</v>
      </c>
      <c r="D242" s="55">
        <v>10</v>
      </c>
      <c r="E242" s="55" t="s">
        <v>1127</v>
      </c>
      <c r="F242" s="57">
        <v>96</v>
      </c>
      <c r="G242" s="57">
        <v>1</v>
      </c>
      <c r="H242" s="91">
        <v>630</v>
      </c>
      <c r="I242" s="91">
        <v>625</v>
      </c>
      <c r="J242" s="91">
        <v>620</v>
      </c>
      <c r="K242" s="50"/>
    </row>
    <row r="243" spans="2:11" s="12" customFormat="1" x14ac:dyDescent="0.25">
      <c r="B243" s="55" t="s">
        <v>281</v>
      </c>
      <c r="C243" s="55" t="s">
        <v>480</v>
      </c>
      <c r="D243" s="55">
        <v>10</v>
      </c>
      <c r="E243" s="55" t="s">
        <v>1128</v>
      </c>
      <c r="F243" s="57">
        <v>98</v>
      </c>
      <c r="G243" s="57">
        <v>1</v>
      </c>
      <c r="H243" s="91">
        <v>630</v>
      </c>
      <c r="I243" s="91">
        <v>625</v>
      </c>
      <c r="J243" s="91">
        <v>620</v>
      </c>
      <c r="K243" s="50"/>
    </row>
    <row r="244" spans="2:11" s="12" customFormat="1" x14ac:dyDescent="0.25">
      <c r="B244" s="55" t="s">
        <v>281</v>
      </c>
      <c r="C244" s="55" t="s">
        <v>480</v>
      </c>
      <c r="D244" s="55">
        <v>10</v>
      </c>
      <c r="E244" s="55" t="s">
        <v>1129</v>
      </c>
      <c r="F244" s="57">
        <v>234</v>
      </c>
      <c r="G244" s="57">
        <v>1</v>
      </c>
      <c r="H244" s="91">
        <v>675</v>
      </c>
      <c r="I244" s="91">
        <v>670</v>
      </c>
      <c r="J244" s="91">
        <v>665</v>
      </c>
      <c r="K244" s="50"/>
    </row>
    <row r="245" spans="2:11" s="12" customFormat="1" x14ac:dyDescent="0.25">
      <c r="B245" s="55" t="s">
        <v>281</v>
      </c>
      <c r="C245" s="55" t="s">
        <v>480</v>
      </c>
      <c r="D245" s="55">
        <v>10</v>
      </c>
      <c r="E245" s="55" t="s">
        <v>1130</v>
      </c>
      <c r="F245" s="57">
        <v>118</v>
      </c>
      <c r="G245" s="57">
        <v>1</v>
      </c>
      <c r="H245" s="91">
        <v>675</v>
      </c>
      <c r="I245" s="91">
        <v>670</v>
      </c>
      <c r="J245" s="91">
        <v>665</v>
      </c>
      <c r="K245" s="50"/>
    </row>
    <row r="246" spans="2:11" s="12" customFormat="1" x14ac:dyDescent="0.25">
      <c r="B246" s="55" t="s">
        <v>281</v>
      </c>
      <c r="C246" s="55" t="s">
        <v>480</v>
      </c>
      <c r="D246" s="55">
        <v>10</v>
      </c>
      <c r="E246" s="55" t="s">
        <v>1131</v>
      </c>
      <c r="F246" s="57">
        <v>130</v>
      </c>
      <c r="G246" s="57">
        <v>1</v>
      </c>
      <c r="H246" s="91">
        <v>675</v>
      </c>
      <c r="I246" s="91">
        <v>670</v>
      </c>
      <c r="J246" s="91">
        <v>665</v>
      </c>
      <c r="K246" s="50"/>
    </row>
    <row r="247" spans="2:11" s="12" customFormat="1" x14ac:dyDescent="0.25">
      <c r="B247" s="55" t="s">
        <v>281</v>
      </c>
      <c r="C247" s="55" t="s">
        <v>480</v>
      </c>
      <c r="D247" s="55">
        <v>10</v>
      </c>
      <c r="E247" s="55" t="s">
        <v>1132</v>
      </c>
      <c r="F247" s="57">
        <v>129</v>
      </c>
      <c r="G247" s="57">
        <v>1</v>
      </c>
      <c r="H247" s="91">
        <v>675</v>
      </c>
      <c r="I247" s="91">
        <v>670</v>
      </c>
      <c r="J247" s="91">
        <v>665</v>
      </c>
      <c r="K247" s="50"/>
    </row>
    <row r="248" spans="2:11" s="12" customFormat="1" x14ac:dyDescent="0.25">
      <c r="B248" s="55" t="s">
        <v>281</v>
      </c>
      <c r="C248" s="55" t="s">
        <v>480</v>
      </c>
      <c r="D248" s="55">
        <v>10</v>
      </c>
      <c r="E248" s="55" t="s">
        <v>1133</v>
      </c>
      <c r="F248" s="57">
        <v>314</v>
      </c>
      <c r="G248" s="57">
        <v>1</v>
      </c>
      <c r="H248" s="91">
        <v>675</v>
      </c>
      <c r="I248" s="91">
        <v>670</v>
      </c>
      <c r="J248" s="91">
        <v>665</v>
      </c>
      <c r="K248" s="50"/>
    </row>
    <row r="249" spans="2:11" s="12" customFormat="1" x14ac:dyDescent="0.25">
      <c r="B249" s="55" t="s">
        <v>281</v>
      </c>
      <c r="C249" s="55" t="s">
        <v>480</v>
      </c>
      <c r="D249" s="55">
        <v>10</v>
      </c>
      <c r="E249" s="55" t="s">
        <v>1134</v>
      </c>
      <c r="F249" s="57">
        <v>194</v>
      </c>
      <c r="G249" s="57">
        <v>1</v>
      </c>
      <c r="H249" s="91">
        <v>675</v>
      </c>
      <c r="I249" s="91">
        <v>670</v>
      </c>
      <c r="J249" s="91">
        <v>665</v>
      </c>
      <c r="K249" s="50"/>
    </row>
    <row r="250" spans="2:11" s="12" customFormat="1" x14ac:dyDescent="0.25">
      <c r="B250" s="55" t="s">
        <v>281</v>
      </c>
      <c r="C250" s="55" t="s">
        <v>480</v>
      </c>
      <c r="D250" s="55">
        <v>10</v>
      </c>
      <c r="E250" s="55" t="s">
        <v>1135</v>
      </c>
      <c r="F250" s="57">
        <v>206</v>
      </c>
      <c r="G250" s="57">
        <v>1</v>
      </c>
      <c r="H250" s="91">
        <v>675</v>
      </c>
      <c r="I250" s="91">
        <v>670</v>
      </c>
      <c r="J250" s="91">
        <v>665</v>
      </c>
      <c r="K250" s="50"/>
    </row>
    <row r="251" spans="2:11" s="12" customFormat="1" x14ac:dyDescent="0.25">
      <c r="B251" s="55" t="s">
        <v>281</v>
      </c>
      <c r="C251" s="55" t="s">
        <v>480</v>
      </c>
      <c r="D251" s="55">
        <v>10</v>
      </c>
      <c r="E251" s="55" t="s">
        <v>1136</v>
      </c>
      <c r="F251" s="57">
        <v>300</v>
      </c>
      <c r="G251" s="57">
        <v>1</v>
      </c>
      <c r="H251" s="91">
        <v>675</v>
      </c>
      <c r="I251" s="91">
        <v>670</v>
      </c>
      <c r="J251" s="91">
        <v>665</v>
      </c>
      <c r="K251" s="50"/>
    </row>
    <row r="252" spans="2:11" s="12" customFormat="1" x14ac:dyDescent="0.25">
      <c r="B252" s="55" t="s">
        <v>281</v>
      </c>
      <c r="C252" s="55" t="s">
        <v>480</v>
      </c>
      <c r="D252" s="55">
        <v>10</v>
      </c>
      <c r="E252" s="55" t="s">
        <v>1137</v>
      </c>
      <c r="F252" s="57">
        <v>212</v>
      </c>
      <c r="G252" s="57">
        <v>1</v>
      </c>
      <c r="H252" s="91">
        <v>675</v>
      </c>
      <c r="I252" s="91">
        <v>670</v>
      </c>
      <c r="J252" s="91">
        <v>665</v>
      </c>
      <c r="K252" s="50"/>
    </row>
    <row r="253" spans="2:11" s="12" customFormat="1" x14ac:dyDescent="0.25">
      <c r="B253" s="55" t="s">
        <v>281</v>
      </c>
      <c r="C253" s="55" t="s">
        <v>480</v>
      </c>
      <c r="D253" s="55">
        <v>10</v>
      </c>
      <c r="E253" s="55" t="s">
        <v>1138</v>
      </c>
      <c r="F253" s="57">
        <v>338</v>
      </c>
      <c r="G253" s="57">
        <v>1</v>
      </c>
      <c r="H253" s="91">
        <v>684</v>
      </c>
      <c r="I253" s="91">
        <v>679</v>
      </c>
      <c r="J253" s="91">
        <v>674</v>
      </c>
      <c r="K253" s="50"/>
    </row>
    <row r="254" spans="2:11" s="12" customFormat="1" x14ac:dyDescent="0.25">
      <c r="B254" s="55" t="s">
        <v>281</v>
      </c>
      <c r="C254" s="55" t="s">
        <v>480</v>
      </c>
      <c r="D254" s="55">
        <v>10</v>
      </c>
      <c r="E254" s="55" t="s">
        <v>1139</v>
      </c>
      <c r="F254" s="57">
        <v>440</v>
      </c>
      <c r="G254" s="57">
        <v>1</v>
      </c>
      <c r="H254" s="91">
        <v>684</v>
      </c>
      <c r="I254" s="91">
        <v>679</v>
      </c>
      <c r="J254" s="91">
        <v>674</v>
      </c>
      <c r="K254" s="50"/>
    </row>
    <row r="255" spans="2:11" s="12" customFormat="1" x14ac:dyDescent="0.25">
      <c r="B255" s="55" t="s">
        <v>281</v>
      </c>
      <c r="C255" s="55" t="s">
        <v>480</v>
      </c>
      <c r="D255" s="55">
        <v>10</v>
      </c>
      <c r="E255" s="55" t="s">
        <v>1140</v>
      </c>
      <c r="F255" s="57">
        <v>338</v>
      </c>
      <c r="G255" s="57">
        <v>1</v>
      </c>
      <c r="H255" s="91">
        <v>684</v>
      </c>
      <c r="I255" s="91">
        <v>679</v>
      </c>
      <c r="J255" s="91">
        <v>674</v>
      </c>
      <c r="K255" s="50"/>
    </row>
    <row r="256" spans="2:11" s="12" customFormat="1" x14ac:dyDescent="0.25">
      <c r="B256" s="55" t="s">
        <v>281</v>
      </c>
      <c r="C256" s="55" t="s">
        <v>480</v>
      </c>
      <c r="D256" s="55">
        <v>10</v>
      </c>
      <c r="E256" s="55" t="s">
        <v>1141</v>
      </c>
      <c r="F256" s="57">
        <v>358</v>
      </c>
      <c r="G256" s="57">
        <v>1</v>
      </c>
      <c r="H256" s="91">
        <v>684</v>
      </c>
      <c r="I256" s="91">
        <v>679</v>
      </c>
      <c r="J256" s="91">
        <v>674</v>
      </c>
      <c r="K256" s="50"/>
    </row>
    <row r="257" spans="2:11" s="12" customFormat="1" x14ac:dyDescent="0.25">
      <c r="B257" s="55" t="s">
        <v>281</v>
      </c>
      <c r="C257" s="55" t="s">
        <v>480</v>
      </c>
      <c r="D257" s="55">
        <v>10</v>
      </c>
      <c r="E257" s="55" t="s">
        <v>1142</v>
      </c>
      <c r="F257" s="57">
        <v>160</v>
      </c>
      <c r="G257" s="57">
        <v>1</v>
      </c>
      <c r="H257" s="91">
        <v>684</v>
      </c>
      <c r="I257" s="91">
        <v>679</v>
      </c>
      <c r="J257" s="91">
        <v>674</v>
      </c>
      <c r="K257" s="50"/>
    </row>
    <row r="258" spans="2:11" s="12" customFormat="1" x14ac:dyDescent="0.25">
      <c r="B258" s="55" t="s">
        <v>281</v>
      </c>
      <c r="C258" s="55" t="s">
        <v>480</v>
      </c>
      <c r="D258" s="55">
        <v>12</v>
      </c>
      <c r="E258" s="55" t="s">
        <v>662</v>
      </c>
      <c r="F258" s="57">
        <v>3</v>
      </c>
      <c r="G258" s="57">
        <v>1</v>
      </c>
      <c r="H258" s="91">
        <v>585</v>
      </c>
      <c r="I258" s="91">
        <v>580</v>
      </c>
      <c r="J258" s="91">
        <v>575</v>
      </c>
      <c r="K258" s="50"/>
    </row>
    <row r="259" spans="2:11" s="12" customFormat="1" x14ac:dyDescent="0.25">
      <c r="B259" s="55" t="s">
        <v>281</v>
      </c>
      <c r="C259" s="55" t="s">
        <v>480</v>
      </c>
      <c r="D259" s="55">
        <v>16</v>
      </c>
      <c r="E259" s="55" t="s">
        <v>287</v>
      </c>
      <c r="F259" s="57">
        <v>574</v>
      </c>
      <c r="G259" s="57">
        <v>1</v>
      </c>
      <c r="H259" s="91">
        <v>684</v>
      </c>
      <c r="I259" s="91">
        <v>679</v>
      </c>
      <c r="J259" s="91">
        <v>674</v>
      </c>
      <c r="K259" s="50"/>
    </row>
    <row r="260" spans="2:11" s="12" customFormat="1" x14ac:dyDescent="0.25">
      <c r="B260" s="55" t="s">
        <v>281</v>
      </c>
      <c r="C260" s="55" t="s">
        <v>497</v>
      </c>
      <c r="D260" s="55">
        <v>10</v>
      </c>
      <c r="E260" s="55" t="s">
        <v>282</v>
      </c>
      <c r="F260" s="57">
        <v>106</v>
      </c>
      <c r="G260" s="57">
        <v>1</v>
      </c>
      <c r="H260" s="91">
        <v>238.5</v>
      </c>
      <c r="I260" s="91">
        <v>233.5</v>
      </c>
      <c r="J260" s="91">
        <v>228.5</v>
      </c>
      <c r="K260" s="50"/>
    </row>
    <row r="261" spans="2:11" s="12" customFormat="1" x14ac:dyDescent="0.25">
      <c r="B261" s="55" t="s">
        <v>281</v>
      </c>
      <c r="C261" s="55" t="s">
        <v>497</v>
      </c>
      <c r="D261" s="55">
        <v>10</v>
      </c>
      <c r="E261" s="55" t="s">
        <v>283</v>
      </c>
      <c r="F261" s="57">
        <v>532</v>
      </c>
      <c r="G261" s="57">
        <v>1</v>
      </c>
      <c r="H261" s="91">
        <v>261</v>
      </c>
      <c r="I261" s="91">
        <v>256</v>
      </c>
      <c r="J261" s="91">
        <v>251</v>
      </c>
      <c r="K261" s="50"/>
    </row>
    <row r="262" spans="2:11" s="12" customFormat="1" x14ac:dyDescent="0.25">
      <c r="B262" s="55" t="s">
        <v>281</v>
      </c>
      <c r="C262" s="55" t="s">
        <v>497</v>
      </c>
      <c r="D262" s="55">
        <v>10</v>
      </c>
      <c r="E262" s="55" t="s">
        <v>285</v>
      </c>
      <c r="F262" s="57">
        <v>490</v>
      </c>
      <c r="G262" s="57">
        <v>1</v>
      </c>
      <c r="H262" s="91">
        <v>261</v>
      </c>
      <c r="I262" s="91">
        <v>256</v>
      </c>
      <c r="J262" s="91">
        <v>251</v>
      </c>
      <c r="K262" s="50"/>
    </row>
    <row r="263" spans="2:11" s="12" customFormat="1" x14ac:dyDescent="0.25">
      <c r="B263" s="55" t="s">
        <v>281</v>
      </c>
      <c r="C263" s="55" t="s">
        <v>497</v>
      </c>
      <c r="D263" s="55">
        <v>10</v>
      </c>
      <c r="E263" s="55" t="s">
        <v>284</v>
      </c>
      <c r="F263" s="57">
        <v>543</v>
      </c>
      <c r="G263" s="57">
        <v>1</v>
      </c>
      <c r="H263" s="91">
        <v>261</v>
      </c>
      <c r="I263" s="91">
        <v>256</v>
      </c>
      <c r="J263" s="91">
        <v>251</v>
      </c>
      <c r="K263" s="50"/>
    </row>
    <row r="264" spans="2:11" s="12" customFormat="1" x14ac:dyDescent="0.25">
      <c r="B264" s="55" t="s">
        <v>281</v>
      </c>
      <c r="C264" s="55" t="s">
        <v>475</v>
      </c>
      <c r="D264" s="55">
        <v>3</v>
      </c>
      <c r="E264" s="55" t="s">
        <v>1058</v>
      </c>
      <c r="F264" s="57">
        <v>60</v>
      </c>
      <c r="G264" s="57">
        <v>3</v>
      </c>
      <c r="H264" s="91">
        <v>1530</v>
      </c>
      <c r="I264" s="91">
        <v>1525</v>
      </c>
      <c r="J264" s="91">
        <v>1520</v>
      </c>
      <c r="K264" s="50"/>
    </row>
    <row r="265" spans="2:11" s="12" customFormat="1" x14ac:dyDescent="0.25">
      <c r="B265" s="55" t="s">
        <v>281</v>
      </c>
      <c r="C265" s="55" t="s">
        <v>475</v>
      </c>
      <c r="D265" s="55">
        <v>10</v>
      </c>
      <c r="E265" s="55" t="s">
        <v>1273</v>
      </c>
      <c r="F265" s="57">
        <v>78</v>
      </c>
      <c r="G265" s="57">
        <v>1</v>
      </c>
      <c r="H265" s="91">
        <v>1611</v>
      </c>
      <c r="I265" s="91">
        <v>1606</v>
      </c>
      <c r="J265" s="91">
        <v>1601</v>
      </c>
      <c r="K265" s="50"/>
    </row>
    <row r="266" spans="2:11" s="12" customFormat="1" x14ac:dyDescent="0.25">
      <c r="B266" s="55" t="s">
        <v>281</v>
      </c>
      <c r="C266" s="55" t="s">
        <v>475</v>
      </c>
      <c r="D266" s="55">
        <v>10</v>
      </c>
      <c r="E266" s="55" t="s">
        <v>1274</v>
      </c>
      <c r="F266" s="57">
        <v>78</v>
      </c>
      <c r="G266" s="57">
        <v>1</v>
      </c>
      <c r="H266" s="91">
        <v>1611</v>
      </c>
      <c r="I266" s="91">
        <v>1606</v>
      </c>
      <c r="J266" s="91">
        <v>1601</v>
      </c>
      <c r="K266" s="50"/>
    </row>
    <row r="267" spans="2:11" s="12" customFormat="1" x14ac:dyDescent="0.25">
      <c r="B267" s="55" t="s">
        <v>281</v>
      </c>
      <c r="C267" s="55" t="s">
        <v>475</v>
      </c>
      <c r="D267" s="55">
        <v>10</v>
      </c>
      <c r="E267" s="55" t="s">
        <v>607</v>
      </c>
      <c r="F267" s="57">
        <v>95</v>
      </c>
      <c r="G267" s="57">
        <v>1</v>
      </c>
      <c r="H267" s="91">
        <v>1530</v>
      </c>
      <c r="I267" s="91">
        <v>1525</v>
      </c>
      <c r="J267" s="91">
        <v>1520</v>
      </c>
      <c r="K267" s="50"/>
    </row>
    <row r="268" spans="2:11" s="12" customFormat="1" x14ac:dyDescent="0.25">
      <c r="B268" s="55" t="s">
        <v>281</v>
      </c>
      <c r="C268" s="55" t="s">
        <v>501</v>
      </c>
      <c r="D268" s="55">
        <v>8</v>
      </c>
      <c r="E268" s="55" t="s">
        <v>1244</v>
      </c>
      <c r="F268" s="57">
        <v>228</v>
      </c>
      <c r="G268" s="57">
        <v>1</v>
      </c>
      <c r="H268" s="91">
        <v>423</v>
      </c>
      <c r="I268" s="91">
        <v>418</v>
      </c>
      <c r="J268" s="91">
        <v>413</v>
      </c>
      <c r="K268" s="50"/>
    </row>
    <row r="269" spans="2:11" s="12" customFormat="1" x14ac:dyDescent="0.25">
      <c r="B269" s="55" t="s">
        <v>281</v>
      </c>
      <c r="C269" s="55" t="s">
        <v>501</v>
      </c>
      <c r="D269" s="55">
        <v>10</v>
      </c>
      <c r="E269" s="55" t="s">
        <v>773</v>
      </c>
      <c r="F269" s="57">
        <v>399</v>
      </c>
      <c r="G269" s="57">
        <v>1</v>
      </c>
      <c r="H269" s="91">
        <v>423</v>
      </c>
      <c r="I269" s="91">
        <v>418</v>
      </c>
      <c r="J269" s="91">
        <v>413</v>
      </c>
      <c r="K269" s="50"/>
    </row>
    <row r="270" spans="2:11" s="12" customFormat="1" x14ac:dyDescent="0.25">
      <c r="B270" s="55" t="s">
        <v>281</v>
      </c>
      <c r="C270" s="55" t="s">
        <v>501</v>
      </c>
      <c r="D270" s="55">
        <v>10</v>
      </c>
      <c r="E270" s="55" t="s">
        <v>291</v>
      </c>
      <c r="F270" s="57">
        <v>611</v>
      </c>
      <c r="G270" s="57">
        <v>1</v>
      </c>
      <c r="H270" s="91">
        <v>423</v>
      </c>
      <c r="I270" s="91">
        <v>418</v>
      </c>
      <c r="J270" s="91">
        <v>413</v>
      </c>
      <c r="K270" s="50"/>
    </row>
    <row r="271" spans="2:11" s="12" customFormat="1" x14ac:dyDescent="0.25">
      <c r="B271" s="55" t="s">
        <v>281</v>
      </c>
      <c r="C271" s="55" t="s">
        <v>501</v>
      </c>
      <c r="D271" s="55">
        <v>10</v>
      </c>
      <c r="E271" s="55" t="s">
        <v>292</v>
      </c>
      <c r="F271" s="57">
        <v>645</v>
      </c>
      <c r="G271" s="57">
        <v>1</v>
      </c>
      <c r="H271" s="91">
        <v>423</v>
      </c>
      <c r="I271" s="91">
        <v>418</v>
      </c>
      <c r="J271" s="91">
        <v>413</v>
      </c>
      <c r="K271" s="50"/>
    </row>
    <row r="272" spans="2:11" s="12" customFormat="1" x14ac:dyDescent="0.25">
      <c r="B272" s="55" t="s">
        <v>281</v>
      </c>
      <c r="C272" s="55" t="s">
        <v>501</v>
      </c>
      <c r="D272" s="55">
        <v>10</v>
      </c>
      <c r="E272" s="55" t="s">
        <v>289</v>
      </c>
      <c r="F272" s="57">
        <v>3275</v>
      </c>
      <c r="G272" s="57">
        <v>5</v>
      </c>
      <c r="H272" s="91">
        <v>423</v>
      </c>
      <c r="I272" s="91">
        <v>418</v>
      </c>
      <c r="J272" s="91">
        <v>413</v>
      </c>
      <c r="K272" s="50"/>
    </row>
    <row r="273" spans="2:11" s="12" customFormat="1" x14ac:dyDescent="0.25">
      <c r="B273" s="55" t="s">
        <v>281</v>
      </c>
      <c r="C273" s="55" t="s">
        <v>501</v>
      </c>
      <c r="D273" s="55">
        <v>16</v>
      </c>
      <c r="E273" s="55" t="s">
        <v>293</v>
      </c>
      <c r="F273" s="57">
        <v>1252</v>
      </c>
      <c r="G273" s="57">
        <v>2</v>
      </c>
      <c r="H273" s="91">
        <v>423</v>
      </c>
      <c r="I273" s="91">
        <v>418</v>
      </c>
      <c r="J273" s="91">
        <v>413</v>
      </c>
      <c r="K273" s="50"/>
    </row>
    <row r="274" spans="2:11" s="12" customFormat="1" x14ac:dyDescent="0.25">
      <c r="B274" s="55" t="s">
        <v>281</v>
      </c>
      <c r="C274" s="55" t="s">
        <v>501</v>
      </c>
      <c r="D274" s="55">
        <v>20</v>
      </c>
      <c r="E274" s="55" t="s">
        <v>294</v>
      </c>
      <c r="F274" s="57">
        <v>187</v>
      </c>
      <c r="G274" s="57">
        <v>3</v>
      </c>
      <c r="H274" s="91">
        <v>423</v>
      </c>
      <c r="I274" s="91">
        <v>418</v>
      </c>
      <c r="J274" s="91">
        <v>413</v>
      </c>
      <c r="K274" s="50"/>
    </row>
    <row r="275" spans="2:11" s="12" customFormat="1" x14ac:dyDescent="0.25">
      <c r="B275" s="55" t="s">
        <v>281</v>
      </c>
      <c r="C275" s="55" t="s">
        <v>501</v>
      </c>
      <c r="D275" s="55">
        <v>32</v>
      </c>
      <c r="E275" s="55" t="s">
        <v>295</v>
      </c>
      <c r="F275" s="57">
        <v>375</v>
      </c>
      <c r="G275" s="57">
        <v>1</v>
      </c>
      <c r="H275" s="91">
        <v>423</v>
      </c>
      <c r="I275" s="91">
        <v>418</v>
      </c>
      <c r="J275" s="91">
        <v>413</v>
      </c>
      <c r="K275" s="50"/>
    </row>
    <row r="276" spans="2:11" s="12" customFormat="1" x14ac:dyDescent="0.25">
      <c r="B276" s="55" t="s">
        <v>281</v>
      </c>
      <c r="C276" s="55" t="s">
        <v>501</v>
      </c>
      <c r="D276" s="55">
        <v>34</v>
      </c>
      <c r="E276" s="55" t="s">
        <v>296</v>
      </c>
      <c r="F276" s="57">
        <v>230</v>
      </c>
      <c r="G276" s="57">
        <v>1</v>
      </c>
      <c r="H276" s="91">
        <v>414</v>
      </c>
      <c r="I276" s="91">
        <v>409</v>
      </c>
      <c r="J276" s="91">
        <v>404</v>
      </c>
      <c r="K276" s="50"/>
    </row>
    <row r="277" spans="2:11" s="12" customFormat="1" x14ac:dyDescent="0.25">
      <c r="B277" s="55" t="s">
        <v>281</v>
      </c>
      <c r="C277" s="55" t="s">
        <v>476</v>
      </c>
      <c r="D277" s="55">
        <v>5</v>
      </c>
      <c r="E277" s="55" t="s">
        <v>297</v>
      </c>
      <c r="F277" s="57">
        <v>19</v>
      </c>
      <c r="G277" s="57">
        <v>1</v>
      </c>
      <c r="H277" s="91">
        <v>139.5</v>
      </c>
      <c r="I277" s="91">
        <v>134.5</v>
      </c>
      <c r="J277" s="91">
        <v>129.5</v>
      </c>
      <c r="K277" s="50"/>
    </row>
    <row r="278" spans="2:11" s="12" customFormat="1" x14ac:dyDescent="0.25">
      <c r="B278" s="55" t="s">
        <v>281</v>
      </c>
      <c r="C278" s="55" t="s">
        <v>476</v>
      </c>
      <c r="D278" s="55">
        <v>6</v>
      </c>
      <c r="E278" s="55" t="s">
        <v>1412</v>
      </c>
      <c r="F278" s="57">
        <v>62</v>
      </c>
      <c r="G278" s="57">
        <v>1</v>
      </c>
      <c r="H278" s="91">
        <v>139.5</v>
      </c>
      <c r="I278" s="91">
        <v>134.5</v>
      </c>
      <c r="J278" s="91">
        <v>129.5</v>
      </c>
      <c r="K278" s="50"/>
    </row>
    <row r="279" spans="2:11" s="12" customFormat="1" x14ac:dyDescent="0.25">
      <c r="B279" s="55" t="s">
        <v>281</v>
      </c>
      <c r="C279" s="55" t="s">
        <v>502</v>
      </c>
      <c r="D279" s="55">
        <v>4</v>
      </c>
      <c r="E279" s="55" t="s">
        <v>288</v>
      </c>
      <c r="F279" s="57">
        <v>283</v>
      </c>
      <c r="G279" s="57">
        <v>1</v>
      </c>
      <c r="H279" s="91">
        <v>536.4</v>
      </c>
      <c r="I279" s="91">
        <v>531.4</v>
      </c>
      <c r="J279" s="91">
        <v>526.4</v>
      </c>
      <c r="K279" s="50"/>
    </row>
    <row r="280" spans="2:11" s="12" customFormat="1" x14ac:dyDescent="0.25">
      <c r="B280" s="55" t="s">
        <v>281</v>
      </c>
      <c r="C280" s="55" t="s">
        <v>503</v>
      </c>
      <c r="D280" s="55">
        <v>12</v>
      </c>
      <c r="E280" s="55" t="s">
        <v>288</v>
      </c>
      <c r="F280" s="57">
        <v>1728</v>
      </c>
      <c r="G280" s="57">
        <v>2</v>
      </c>
      <c r="H280" s="91">
        <v>720</v>
      </c>
      <c r="I280" s="91">
        <v>715</v>
      </c>
      <c r="J280" s="91">
        <v>710</v>
      </c>
      <c r="K280" s="50"/>
    </row>
    <row r="281" spans="2:11" ht="15" customHeight="1" x14ac:dyDescent="0.25">
      <c r="B281" s="55" t="s">
        <v>281</v>
      </c>
      <c r="C281" s="55" t="s">
        <v>481</v>
      </c>
      <c r="D281" s="55">
        <v>5</v>
      </c>
      <c r="E281" s="55" t="s">
        <v>1043</v>
      </c>
      <c r="F281" s="57">
        <v>466</v>
      </c>
      <c r="G281" s="57">
        <v>3</v>
      </c>
      <c r="H281" s="91">
        <v>1035</v>
      </c>
      <c r="I281" s="91">
        <v>1030</v>
      </c>
      <c r="J281" s="91">
        <v>1025</v>
      </c>
    </row>
    <row r="282" spans="2:11" ht="15" customHeight="1" x14ac:dyDescent="0.25">
      <c r="B282" s="55" t="s">
        <v>281</v>
      </c>
      <c r="C282" s="55" t="s">
        <v>1143</v>
      </c>
      <c r="D282" s="55">
        <v>8</v>
      </c>
      <c r="E282" s="55" t="s">
        <v>287</v>
      </c>
      <c r="F282" s="57">
        <v>278</v>
      </c>
      <c r="G282" s="57">
        <v>1</v>
      </c>
      <c r="H282" s="91">
        <v>153</v>
      </c>
      <c r="I282" s="91">
        <v>148</v>
      </c>
      <c r="J282" s="91">
        <v>143</v>
      </c>
    </row>
    <row r="283" spans="2:11" ht="15" customHeight="1" x14ac:dyDescent="0.25">
      <c r="B283" s="55" t="s">
        <v>281</v>
      </c>
      <c r="C283" s="55" t="s">
        <v>1143</v>
      </c>
      <c r="D283" s="55">
        <v>12</v>
      </c>
      <c r="E283" s="55" t="s">
        <v>1144</v>
      </c>
      <c r="F283" s="57">
        <v>308</v>
      </c>
      <c r="G283" s="57">
        <v>1</v>
      </c>
      <c r="H283" s="91">
        <v>153</v>
      </c>
      <c r="I283" s="91">
        <v>148</v>
      </c>
      <c r="J283" s="91">
        <v>143</v>
      </c>
    </row>
    <row r="284" spans="2:11" ht="15" customHeight="1" x14ac:dyDescent="0.25">
      <c r="B284" s="55" t="s">
        <v>281</v>
      </c>
      <c r="C284" s="55" t="s">
        <v>1143</v>
      </c>
      <c r="D284" s="55">
        <v>16</v>
      </c>
      <c r="E284" s="55" t="s">
        <v>1145</v>
      </c>
      <c r="F284" s="57">
        <v>280</v>
      </c>
      <c r="G284" s="57">
        <v>1</v>
      </c>
      <c r="H284" s="91">
        <v>153</v>
      </c>
      <c r="I284" s="91">
        <v>148</v>
      </c>
      <c r="J284" s="91">
        <v>143</v>
      </c>
    </row>
    <row r="285" spans="2:11" ht="15" customHeight="1" x14ac:dyDescent="0.25">
      <c r="B285" s="55" t="s">
        <v>281</v>
      </c>
      <c r="C285" s="55" t="s">
        <v>508</v>
      </c>
      <c r="D285" s="55">
        <v>2</v>
      </c>
      <c r="E285" s="55" t="s">
        <v>312</v>
      </c>
      <c r="F285" s="57">
        <v>25</v>
      </c>
      <c r="G285" s="57">
        <v>1</v>
      </c>
      <c r="H285" s="91">
        <v>337.5</v>
      </c>
      <c r="I285" s="91">
        <v>332.5</v>
      </c>
      <c r="J285" s="91">
        <v>327.5</v>
      </c>
    </row>
    <row r="286" spans="2:11" ht="15" customHeight="1" x14ac:dyDescent="0.25">
      <c r="B286" s="55" t="s">
        <v>281</v>
      </c>
      <c r="C286" s="55" t="s">
        <v>508</v>
      </c>
      <c r="D286" s="55">
        <v>2</v>
      </c>
      <c r="E286" s="55" t="s">
        <v>311</v>
      </c>
      <c r="F286" s="57">
        <v>26</v>
      </c>
      <c r="G286" s="57">
        <v>1</v>
      </c>
      <c r="H286" s="91">
        <v>337.5</v>
      </c>
      <c r="I286" s="91">
        <v>332.5</v>
      </c>
      <c r="J286" s="91">
        <v>327.5</v>
      </c>
    </row>
    <row r="287" spans="2:11" ht="15" customHeight="1" x14ac:dyDescent="0.25">
      <c r="B287" s="55" t="s">
        <v>281</v>
      </c>
      <c r="C287" s="55" t="s">
        <v>508</v>
      </c>
      <c r="D287" s="55">
        <v>2</v>
      </c>
      <c r="E287" s="55" t="s">
        <v>310</v>
      </c>
      <c r="F287" s="57">
        <v>27</v>
      </c>
      <c r="G287" s="57">
        <v>1</v>
      </c>
      <c r="H287" s="91">
        <v>337.5</v>
      </c>
      <c r="I287" s="91">
        <v>332.5</v>
      </c>
      <c r="J287" s="91">
        <v>327.5</v>
      </c>
    </row>
    <row r="288" spans="2:11" ht="15" customHeight="1" x14ac:dyDescent="0.25">
      <c r="B288" s="55" t="s">
        <v>281</v>
      </c>
      <c r="C288" s="55" t="s">
        <v>508</v>
      </c>
      <c r="D288" s="55">
        <v>2</v>
      </c>
      <c r="E288" s="55" t="s">
        <v>309</v>
      </c>
      <c r="F288" s="57">
        <v>116</v>
      </c>
      <c r="G288" s="57">
        <v>4</v>
      </c>
      <c r="H288" s="91">
        <v>337.5</v>
      </c>
      <c r="I288" s="91">
        <v>332.5</v>
      </c>
      <c r="J288" s="91">
        <v>327.5</v>
      </c>
    </row>
    <row r="289" spans="2:10" ht="15" customHeight="1" x14ac:dyDescent="0.25">
      <c r="B289" s="55" t="s">
        <v>281</v>
      </c>
      <c r="C289" s="55" t="s">
        <v>508</v>
      </c>
      <c r="D289" s="55">
        <v>5</v>
      </c>
      <c r="E289" s="55" t="s">
        <v>313</v>
      </c>
      <c r="F289" s="57">
        <v>501</v>
      </c>
      <c r="G289" s="57">
        <v>3</v>
      </c>
      <c r="H289" s="91">
        <v>337.5</v>
      </c>
      <c r="I289" s="91">
        <v>332.5</v>
      </c>
      <c r="J289" s="91">
        <v>327.5</v>
      </c>
    </row>
    <row r="290" spans="2:10" ht="15" customHeight="1" x14ac:dyDescent="0.25">
      <c r="B290" s="55" t="s">
        <v>281</v>
      </c>
      <c r="C290" s="55" t="s">
        <v>508</v>
      </c>
      <c r="D290" s="55">
        <v>5</v>
      </c>
      <c r="E290" s="55" t="s">
        <v>314</v>
      </c>
      <c r="F290" s="57">
        <v>206</v>
      </c>
      <c r="G290" s="57">
        <v>1</v>
      </c>
      <c r="H290" s="91">
        <v>337.5</v>
      </c>
      <c r="I290" s="91">
        <v>332.5</v>
      </c>
      <c r="J290" s="91">
        <v>327.5</v>
      </c>
    </row>
    <row r="291" spans="2:10" ht="15" customHeight="1" x14ac:dyDescent="0.25">
      <c r="B291" s="55" t="s">
        <v>281</v>
      </c>
      <c r="C291" s="55" t="s">
        <v>508</v>
      </c>
      <c r="D291" s="55">
        <v>5</v>
      </c>
      <c r="E291" s="55" t="s">
        <v>707</v>
      </c>
      <c r="F291" s="57">
        <v>218</v>
      </c>
      <c r="G291" s="57">
        <v>1</v>
      </c>
      <c r="H291" s="91">
        <v>337.5</v>
      </c>
      <c r="I291" s="91">
        <v>332.5</v>
      </c>
      <c r="J291" s="91">
        <v>327.5</v>
      </c>
    </row>
    <row r="292" spans="2:10" ht="15" customHeight="1" x14ac:dyDescent="0.25">
      <c r="B292" s="55" t="s">
        <v>281</v>
      </c>
      <c r="C292" s="55" t="s">
        <v>508</v>
      </c>
      <c r="D292" s="55">
        <v>5</v>
      </c>
      <c r="E292" s="55" t="s">
        <v>318</v>
      </c>
      <c r="F292" s="57">
        <v>243</v>
      </c>
      <c r="G292" s="57">
        <v>1</v>
      </c>
      <c r="H292" s="91">
        <v>337.5</v>
      </c>
      <c r="I292" s="91">
        <v>332.5</v>
      </c>
      <c r="J292" s="91">
        <v>327.5</v>
      </c>
    </row>
    <row r="293" spans="2:10" s="12" customFormat="1" x14ac:dyDescent="0.25">
      <c r="B293" s="55" t="s">
        <v>281</v>
      </c>
      <c r="C293" s="55" t="s">
        <v>508</v>
      </c>
      <c r="D293" s="55">
        <v>5</v>
      </c>
      <c r="E293" s="55" t="s">
        <v>316</v>
      </c>
      <c r="F293" s="57">
        <v>265</v>
      </c>
      <c r="G293" s="57">
        <v>1</v>
      </c>
      <c r="H293" s="91">
        <v>337.5</v>
      </c>
      <c r="I293" s="91">
        <v>332.5</v>
      </c>
      <c r="J293" s="91">
        <v>327.5</v>
      </c>
    </row>
    <row r="294" spans="2:10" s="12" customFormat="1" x14ac:dyDescent="0.25">
      <c r="B294" s="55" t="s">
        <v>281</v>
      </c>
      <c r="C294" s="55" t="s">
        <v>508</v>
      </c>
      <c r="D294" s="55">
        <v>5</v>
      </c>
      <c r="E294" s="55" t="s">
        <v>319</v>
      </c>
      <c r="F294" s="57">
        <v>534</v>
      </c>
      <c r="G294" s="57">
        <v>2</v>
      </c>
      <c r="H294" s="91">
        <v>337.5</v>
      </c>
      <c r="I294" s="91">
        <v>332.5</v>
      </c>
      <c r="J294" s="91">
        <v>327.5</v>
      </c>
    </row>
    <row r="295" spans="2:10" s="12" customFormat="1" x14ac:dyDescent="0.25">
      <c r="B295" s="55" t="s">
        <v>281</v>
      </c>
      <c r="C295" s="55" t="s">
        <v>508</v>
      </c>
      <c r="D295" s="55">
        <v>5</v>
      </c>
      <c r="E295" s="55" t="s">
        <v>315</v>
      </c>
      <c r="F295" s="57">
        <v>279</v>
      </c>
      <c r="G295" s="57">
        <v>1</v>
      </c>
      <c r="H295" s="91">
        <v>337.5</v>
      </c>
      <c r="I295" s="91">
        <v>332.5</v>
      </c>
      <c r="J295" s="91">
        <v>327.5</v>
      </c>
    </row>
    <row r="296" spans="2:10" s="12" customFormat="1" x14ac:dyDescent="0.25">
      <c r="B296" s="55" t="s">
        <v>281</v>
      </c>
      <c r="C296" s="55" t="s">
        <v>508</v>
      </c>
      <c r="D296" s="55">
        <v>5</v>
      </c>
      <c r="E296" s="55" t="s">
        <v>320</v>
      </c>
      <c r="F296" s="57">
        <v>289</v>
      </c>
      <c r="G296" s="57">
        <v>1</v>
      </c>
      <c r="H296" s="91">
        <v>337.5</v>
      </c>
      <c r="I296" s="91">
        <v>332.5</v>
      </c>
      <c r="J296" s="91">
        <v>327.5</v>
      </c>
    </row>
    <row r="297" spans="2:10" s="12" customFormat="1" x14ac:dyDescent="0.25">
      <c r="B297" s="55" t="s">
        <v>281</v>
      </c>
      <c r="C297" s="55" t="s">
        <v>508</v>
      </c>
      <c r="D297" s="55">
        <v>5</v>
      </c>
      <c r="E297" s="55" t="s">
        <v>317</v>
      </c>
      <c r="F297" s="57">
        <v>290</v>
      </c>
      <c r="G297" s="57">
        <v>1</v>
      </c>
      <c r="H297" s="91">
        <v>337.5</v>
      </c>
      <c r="I297" s="91">
        <v>332.5</v>
      </c>
      <c r="J297" s="91">
        <v>327.5</v>
      </c>
    </row>
    <row r="298" spans="2:10" s="12" customFormat="1" x14ac:dyDescent="0.25">
      <c r="B298" s="55" t="s">
        <v>281</v>
      </c>
      <c r="C298" s="55" t="s">
        <v>508</v>
      </c>
      <c r="D298" s="55">
        <v>6</v>
      </c>
      <c r="E298" s="55" t="s">
        <v>321</v>
      </c>
      <c r="F298" s="57">
        <v>262</v>
      </c>
      <c r="G298" s="57">
        <v>1</v>
      </c>
      <c r="H298" s="91">
        <v>337.5</v>
      </c>
      <c r="I298" s="91">
        <v>332.5</v>
      </c>
      <c r="J298" s="91">
        <v>327.5</v>
      </c>
    </row>
    <row r="299" spans="2:10" s="12" customFormat="1" x14ac:dyDescent="0.25">
      <c r="B299" s="55" t="s">
        <v>281</v>
      </c>
      <c r="C299" s="55" t="s">
        <v>534</v>
      </c>
      <c r="D299" s="55">
        <v>1</v>
      </c>
      <c r="E299" s="55" t="s">
        <v>1181</v>
      </c>
      <c r="F299" s="57">
        <v>8</v>
      </c>
      <c r="G299" s="57">
        <v>1</v>
      </c>
      <c r="H299" s="91">
        <v>148.5</v>
      </c>
      <c r="I299" s="91">
        <v>143.5</v>
      </c>
      <c r="J299" s="91">
        <v>138.5</v>
      </c>
    </row>
    <row r="300" spans="2:10" s="12" customFormat="1" x14ac:dyDescent="0.25">
      <c r="B300" s="55" t="s">
        <v>281</v>
      </c>
      <c r="C300" s="55" t="s">
        <v>534</v>
      </c>
      <c r="D300" s="55">
        <v>2</v>
      </c>
      <c r="E300" s="55" t="s">
        <v>1182</v>
      </c>
      <c r="F300" s="57">
        <v>258</v>
      </c>
      <c r="G300" s="57">
        <v>13</v>
      </c>
      <c r="H300" s="91">
        <v>171</v>
      </c>
      <c r="I300" s="91">
        <v>166</v>
      </c>
      <c r="J300" s="91">
        <v>161</v>
      </c>
    </row>
    <row r="301" spans="2:10" s="12" customFormat="1" x14ac:dyDescent="0.25">
      <c r="B301" s="55" t="s">
        <v>281</v>
      </c>
      <c r="C301" s="55" t="s">
        <v>534</v>
      </c>
      <c r="D301" s="55">
        <v>3</v>
      </c>
      <c r="E301" s="55" t="s">
        <v>1183</v>
      </c>
      <c r="F301" s="57">
        <v>23</v>
      </c>
      <c r="G301" s="57">
        <v>1</v>
      </c>
      <c r="H301" s="91">
        <v>171</v>
      </c>
      <c r="I301" s="91">
        <v>166</v>
      </c>
      <c r="J301" s="91">
        <v>161</v>
      </c>
    </row>
    <row r="302" spans="2:10" s="12" customFormat="1" x14ac:dyDescent="0.25">
      <c r="B302" s="55" t="s">
        <v>281</v>
      </c>
      <c r="C302" s="55" t="s">
        <v>534</v>
      </c>
      <c r="D302" s="55">
        <v>3</v>
      </c>
      <c r="E302" s="55" t="s">
        <v>1184</v>
      </c>
      <c r="F302" s="57">
        <v>108</v>
      </c>
      <c r="G302" s="57">
        <v>6</v>
      </c>
      <c r="H302" s="91">
        <v>171</v>
      </c>
      <c r="I302" s="91">
        <v>166</v>
      </c>
      <c r="J302" s="91">
        <v>161</v>
      </c>
    </row>
    <row r="303" spans="2:10" s="12" customFormat="1" x14ac:dyDescent="0.25">
      <c r="B303" s="55" t="s">
        <v>281</v>
      </c>
      <c r="C303" s="55" t="s">
        <v>534</v>
      </c>
      <c r="D303" s="55">
        <v>3</v>
      </c>
      <c r="E303" s="55" t="s">
        <v>1185</v>
      </c>
      <c r="F303" s="57">
        <v>18</v>
      </c>
      <c r="G303" s="57">
        <v>1</v>
      </c>
      <c r="H303" s="91">
        <v>171</v>
      </c>
      <c r="I303" s="91">
        <v>166</v>
      </c>
      <c r="J303" s="91">
        <v>161</v>
      </c>
    </row>
    <row r="304" spans="2:10" s="12" customFormat="1" x14ac:dyDescent="0.25">
      <c r="B304" s="55" t="s">
        <v>281</v>
      </c>
      <c r="C304" s="55" t="s">
        <v>534</v>
      </c>
      <c r="D304" s="55">
        <v>3</v>
      </c>
      <c r="E304" s="55" t="s">
        <v>1186</v>
      </c>
      <c r="F304" s="57">
        <v>18</v>
      </c>
      <c r="G304" s="57">
        <v>1</v>
      </c>
      <c r="H304" s="91">
        <v>171</v>
      </c>
      <c r="I304" s="91">
        <v>166</v>
      </c>
      <c r="J304" s="91">
        <v>161</v>
      </c>
    </row>
    <row r="305" spans="2:10" s="12" customFormat="1" x14ac:dyDescent="0.25">
      <c r="B305" s="55" t="s">
        <v>281</v>
      </c>
      <c r="C305" s="55" t="s">
        <v>534</v>
      </c>
      <c r="D305" s="55">
        <v>3</v>
      </c>
      <c r="E305" s="55" t="s">
        <v>1187</v>
      </c>
      <c r="F305" s="57">
        <v>108</v>
      </c>
      <c r="G305" s="57">
        <v>6</v>
      </c>
      <c r="H305" s="91">
        <v>171</v>
      </c>
      <c r="I305" s="91">
        <v>166</v>
      </c>
      <c r="J305" s="91">
        <v>161</v>
      </c>
    </row>
    <row r="306" spans="2:10" s="12" customFormat="1" x14ac:dyDescent="0.25">
      <c r="B306" s="55" t="s">
        <v>281</v>
      </c>
      <c r="C306" s="55" t="s">
        <v>534</v>
      </c>
      <c r="D306" s="55">
        <v>3</v>
      </c>
      <c r="E306" s="55" t="s">
        <v>1182</v>
      </c>
      <c r="F306" s="57">
        <v>417</v>
      </c>
      <c r="G306" s="57">
        <v>14</v>
      </c>
      <c r="H306" s="91">
        <v>171</v>
      </c>
      <c r="I306" s="91">
        <v>166</v>
      </c>
      <c r="J306" s="91">
        <v>161</v>
      </c>
    </row>
    <row r="307" spans="2:10" s="12" customFormat="1" x14ac:dyDescent="0.25">
      <c r="B307" s="55" t="s">
        <v>281</v>
      </c>
      <c r="C307" s="55" t="s">
        <v>534</v>
      </c>
      <c r="D307" s="55">
        <v>4</v>
      </c>
      <c r="E307" s="55" t="s">
        <v>975</v>
      </c>
      <c r="F307" s="57">
        <v>114</v>
      </c>
      <c r="G307" s="57">
        <v>3</v>
      </c>
      <c r="H307" s="91">
        <v>171</v>
      </c>
      <c r="I307" s="91">
        <v>166</v>
      </c>
      <c r="J307" s="91">
        <v>161</v>
      </c>
    </row>
    <row r="308" spans="2:10" s="12" customFormat="1" x14ac:dyDescent="0.25">
      <c r="B308" s="55" t="s">
        <v>281</v>
      </c>
      <c r="C308" s="55" t="s">
        <v>534</v>
      </c>
      <c r="D308" s="55">
        <v>4</v>
      </c>
      <c r="E308" s="55" t="s">
        <v>1188</v>
      </c>
      <c r="F308" s="57">
        <v>38</v>
      </c>
      <c r="G308" s="57">
        <v>1</v>
      </c>
      <c r="H308" s="91">
        <v>171</v>
      </c>
      <c r="I308" s="91">
        <v>166</v>
      </c>
      <c r="J308" s="91">
        <v>161</v>
      </c>
    </row>
    <row r="309" spans="2:10" s="12" customFormat="1" x14ac:dyDescent="0.25">
      <c r="B309" s="55" t="s">
        <v>281</v>
      </c>
      <c r="C309" s="55" t="s">
        <v>1022</v>
      </c>
      <c r="D309" s="55">
        <v>7</v>
      </c>
      <c r="E309" s="55" t="s">
        <v>1023</v>
      </c>
      <c r="F309" s="57">
        <v>194</v>
      </c>
      <c r="G309" s="57">
        <v>1</v>
      </c>
      <c r="H309" s="91">
        <v>720</v>
      </c>
      <c r="I309" s="91">
        <v>715</v>
      </c>
      <c r="J309" s="91">
        <v>710</v>
      </c>
    </row>
    <row r="310" spans="2:10" s="12" customFormat="1" x14ac:dyDescent="0.25">
      <c r="B310" s="55" t="s">
        <v>281</v>
      </c>
      <c r="C310" s="55" t="s">
        <v>496</v>
      </c>
      <c r="D310" s="55">
        <v>5</v>
      </c>
      <c r="E310" s="55" t="s">
        <v>1062</v>
      </c>
      <c r="F310" s="57">
        <v>105</v>
      </c>
      <c r="G310" s="57">
        <v>5</v>
      </c>
      <c r="H310" s="91">
        <v>794.7</v>
      </c>
      <c r="I310" s="91">
        <v>789.7</v>
      </c>
      <c r="J310" s="91">
        <v>784.7</v>
      </c>
    </row>
    <row r="311" spans="2:10" s="12" customFormat="1" x14ac:dyDescent="0.25">
      <c r="B311" s="55" t="s">
        <v>281</v>
      </c>
      <c r="C311" s="55" t="s">
        <v>496</v>
      </c>
      <c r="D311" s="55">
        <v>5</v>
      </c>
      <c r="E311" s="55" t="s">
        <v>290</v>
      </c>
      <c r="F311" s="57">
        <v>81</v>
      </c>
      <c r="G311" s="57">
        <v>1</v>
      </c>
      <c r="H311" s="91">
        <v>794.7</v>
      </c>
      <c r="I311" s="91">
        <v>789.7</v>
      </c>
      <c r="J311" s="91">
        <v>784.7</v>
      </c>
    </row>
    <row r="312" spans="2:10" s="12" customFormat="1" x14ac:dyDescent="0.25">
      <c r="B312" s="55" t="s">
        <v>281</v>
      </c>
      <c r="C312" s="55" t="s">
        <v>496</v>
      </c>
      <c r="D312" s="55">
        <v>6</v>
      </c>
      <c r="E312" s="55" t="s">
        <v>307</v>
      </c>
      <c r="F312" s="57">
        <v>134</v>
      </c>
      <c r="G312" s="57">
        <v>1</v>
      </c>
      <c r="H312" s="91">
        <v>794.7</v>
      </c>
      <c r="I312" s="91">
        <v>789.7</v>
      </c>
      <c r="J312" s="91">
        <v>784.7</v>
      </c>
    </row>
    <row r="313" spans="2:10" s="12" customFormat="1" x14ac:dyDescent="0.25">
      <c r="B313" s="55" t="s">
        <v>281</v>
      </c>
      <c r="C313" s="55" t="s">
        <v>496</v>
      </c>
      <c r="D313" s="55">
        <v>8</v>
      </c>
      <c r="E313" s="55" t="s">
        <v>1146</v>
      </c>
      <c r="F313" s="57">
        <v>64</v>
      </c>
      <c r="G313" s="57">
        <v>1</v>
      </c>
      <c r="H313" s="91">
        <v>794.7</v>
      </c>
      <c r="I313" s="91">
        <v>789.7</v>
      </c>
      <c r="J313" s="91">
        <v>784.7</v>
      </c>
    </row>
    <row r="314" spans="2:10" s="12" customFormat="1" x14ac:dyDescent="0.25">
      <c r="B314" s="55" t="s">
        <v>281</v>
      </c>
      <c r="C314" s="55" t="s">
        <v>496</v>
      </c>
      <c r="D314" s="55">
        <v>8</v>
      </c>
      <c r="E314" s="55" t="s">
        <v>1147</v>
      </c>
      <c r="F314" s="57">
        <v>198</v>
      </c>
      <c r="G314" s="57">
        <v>1</v>
      </c>
      <c r="H314" s="91">
        <v>794.7</v>
      </c>
      <c r="I314" s="91">
        <v>789.7</v>
      </c>
      <c r="J314" s="91">
        <v>784.7</v>
      </c>
    </row>
    <row r="315" spans="2:10" s="12" customFormat="1" x14ac:dyDescent="0.25">
      <c r="B315" s="55" t="s">
        <v>281</v>
      </c>
      <c r="C315" s="55" t="s">
        <v>496</v>
      </c>
      <c r="D315" s="55">
        <v>8</v>
      </c>
      <c r="E315" s="55" t="s">
        <v>1148</v>
      </c>
      <c r="F315" s="57">
        <v>236</v>
      </c>
      <c r="G315" s="57">
        <v>1</v>
      </c>
      <c r="H315" s="91">
        <v>794.7</v>
      </c>
      <c r="I315" s="91">
        <v>789.7</v>
      </c>
      <c r="J315" s="91">
        <v>784.7</v>
      </c>
    </row>
    <row r="316" spans="2:10" s="12" customFormat="1" x14ac:dyDescent="0.25">
      <c r="B316" s="55" t="s">
        <v>281</v>
      </c>
      <c r="C316" s="55" t="s">
        <v>496</v>
      </c>
      <c r="D316" s="55">
        <v>8</v>
      </c>
      <c r="E316" s="55" t="s">
        <v>1149</v>
      </c>
      <c r="F316" s="57">
        <v>90</v>
      </c>
      <c r="G316" s="57">
        <v>1</v>
      </c>
      <c r="H316" s="91">
        <v>794.7</v>
      </c>
      <c r="I316" s="91">
        <v>789.7</v>
      </c>
      <c r="J316" s="91">
        <v>784.7</v>
      </c>
    </row>
    <row r="317" spans="2:10" s="12" customFormat="1" x14ac:dyDescent="0.25">
      <c r="B317" s="55" t="s">
        <v>281</v>
      </c>
      <c r="C317" s="55" t="s">
        <v>496</v>
      </c>
      <c r="D317" s="55">
        <v>8</v>
      </c>
      <c r="E317" s="55" t="s">
        <v>1150</v>
      </c>
      <c r="F317" s="57">
        <v>92</v>
      </c>
      <c r="G317" s="57">
        <v>1</v>
      </c>
      <c r="H317" s="91">
        <v>794.7</v>
      </c>
      <c r="I317" s="91">
        <v>789.7</v>
      </c>
      <c r="J317" s="91">
        <v>784.7</v>
      </c>
    </row>
    <row r="318" spans="2:10" s="12" customFormat="1" x14ac:dyDescent="0.25">
      <c r="B318" s="55" t="s">
        <v>281</v>
      </c>
      <c r="C318" s="55" t="s">
        <v>496</v>
      </c>
      <c r="D318" s="55">
        <v>8</v>
      </c>
      <c r="E318" s="55" t="s">
        <v>1208</v>
      </c>
      <c r="F318" s="57">
        <v>192</v>
      </c>
      <c r="G318" s="57">
        <v>1</v>
      </c>
      <c r="H318" s="91">
        <v>794.7</v>
      </c>
      <c r="I318" s="91">
        <v>789.7</v>
      </c>
      <c r="J318" s="91">
        <v>784.7</v>
      </c>
    </row>
    <row r="319" spans="2:10" ht="15" customHeight="1" x14ac:dyDescent="0.25">
      <c r="B319" s="55" t="s">
        <v>281</v>
      </c>
      <c r="C319" s="55" t="s">
        <v>496</v>
      </c>
      <c r="D319" s="55">
        <v>8</v>
      </c>
      <c r="E319" s="55" t="s">
        <v>1151</v>
      </c>
      <c r="F319" s="57">
        <v>290</v>
      </c>
      <c r="G319" s="57">
        <v>1</v>
      </c>
      <c r="H319" s="91">
        <v>794.7</v>
      </c>
      <c r="I319" s="91">
        <v>789.7</v>
      </c>
      <c r="J319" s="91">
        <v>784.7</v>
      </c>
    </row>
    <row r="320" spans="2:10" ht="15" customHeight="1" x14ac:dyDescent="0.25">
      <c r="B320" s="55" t="s">
        <v>281</v>
      </c>
      <c r="C320" s="55" t="s">
        <v>496</v>
      </c>
      <c r="D320" s="55">
        <v>8</v>
      </c>
      <c r="E320" s="55" t="s">
        <v>1152</v>
      </c>
      <c r="F320" s="57">
        <v>308</v>
      </c>
      <c r="G320" s="57">
        <v>1</v>
      </c>
      <c r="H320" s="91">
        <v>794.7</v>
      </c>
      <c r="I320" s="91">
        <v>789.7</v>
      </c>
      <c r="J320" s="91">
        <v>784.7</v>
      </c>
    </row>
    <row r="321" spans="2:10" ht="15" customHeight="1" x14ac:dyDescent="0.25">
      <c r="B321" s="55" t="s">
        <v>281</v>
      </c>
      <c r="C321" s="55" t="s">
        <v>496</v>
      </c>
      <c r="D321" s="55">
        <v>8</v>
      </c>
      <c r="E321" s="55" t="s">
        <v>1153</v>
      </c>
      <c r="F321" s="57">
        <v>302</v>
      </c>
      <c r="G321" s="57">
        <v>1</v>
      </c>
      <c r="H321" s="91">
        <v>794.7</v>
      </c>
      <c r="I321" s="91">
        <v>789.7</v>
      </c>
      <c r="J321" s="91">
        <v>784.7</v>
      </c>
    </row>
    <row r="322" spans="2:10" ht="15" customHeight="1" x14ac:dyDescent="0.25">
      <c r="B322" s="55" t="s">
        <v>281</v>
      </c>
      <c r="C322" s="55" t="s">
        <v>496</v>
      </c>
      <c r="D322" s="55">
        <v>8</v>
      </c>
      <c r="E322" s="55" t="s">
        <v>1154</v>
      </c>
      <c r="F322" s="57">
        <v>294</v>
      </c>
      <c r="G322" s="57">
        <v>1</v>
      </c>
      <c r="H322" s="91">
        <v>794.7</v>
      </c>
      <c r="I322" s="91">
        <v>789.7</v>
      </c>
      <c r="J322" s="91">
        <v>784.7</v>
      </c>
    </row>
    <row r="323" spans="2:10" ht="15" customHeight="1" x14ac:dyDescent="0.25">
      <c r="B323" s="55" t="s">
        <v>281</v>
      </c>
      <c r="C323" s="55" t="s">
        <v>496</v>
      </c>
      <c r="D323" s="55">
        <v>10</v>
      </c>
      <c r="E323" s="55" t="s">
        <v>1467</v>
      </c>
      <c r="F323" s="57">
        <v>2</v>
      </c>
      <c r="G323" s="57">
        <v>0</v>
      </c>
      <c r="H323" s="91">
        <v>794.7</v>
      </c>
      <c r="I323" s="91">
        <v>789.7</v>
      </c>
      <c r="J323" s="91">
        <v>784.7</v>
      </c>
    </row>
    <row r="324" spans="2:10" ht="15" customHeight="1" x14ac:dyDescent="0.25">
      <c r="B324" s="55" t="s">
        <v>281</v>
      </c>
      <c r="C324" s="55" t="s">
        <v>496</v>
      </c>
      <c r="D324" s="55">
        <v>12</v>
      </c>
      <c r="E324" s="55" t="s">
        <v>1155</v>
      </c>
      <c r="F324" s="57">
        <v>92</v>
      </c>
      <c r="G324" s="57">
        <v>1</v>
      </c>
      <c r="H324" s="91">
        <v>794.7</v>
      </c>
      <c r="I324" s="91">
        <v>789.7</v>
      </c>
      <c r="J324" s="91">
        <v>784.7</v>
      </c>
    </row>
    <row r="325" spans="2:10" ht="15" customHeight="1" x14ac:dyDescent="0.25">
      <c r="B325" s="55" t="s">
        <v>281</v>
      </c>
      <c r="C325" s="55" t="s">
        <v>496</v>
      </c>
      <c r="D325" s="55">
        <v>12</v>
      </c>
      <c r="E325" s="55" t="s">
        <v>1156</v>
      </c>
      <c r="F325" s="57">
        <v>78</v>
      </c>
      <c r="G325" s="57">
        <v>1</v>
      </c>
      <c r="H325" s="91">
        <v>794.7</v>
      </c>
      <c r="I325" s="91">
        <v>789.7</v>
      </c>
      <c r="J325" s="91">
        <v>784.7</v>
      </c>
    </row>
    <row r="326" spans="2:10" ht="15" customHeight="1" x14ac:dyDescent="0.25">
      <c r="B326" s="55" t="s">
        <v>281</v>
      </c>
      <c r="C326" s="55" t="s">
        <v>496</v>
      </c>
      <c r="D326" s="55">
        <v>15</v>
      </c>
      <c r="E326" s="55" t="s">
        <v>1024</v>
      </c>
      <c r="F326" s="57">
        <v>534</v>
      </c>
      <c r="G326" s="57">
        <v>1</v>
      </c>
      <c r="H326" s="91">
        <v>794.7</v>
      </c>
      <c r="I326" s="91">
        <v>789.7</v>
      </c>
      <c r="J326" s="91">
        <v>784.7</v>
      </c>
    </row>
    <row r="327" spans="2:10" ht="15" customHeight="1" x14ac:dyDescent="0.25">
      <c r="B327" s="55" t="s">
        <v>281</v>
      </c>
      <c r="C327" s="55" t="s">
        <v>496</v>
      </c>
      <c r="D327" s="55">
        <v>20</v>
      </c>
      <c r="E327" s="55" t="s">
        <v>1439</v>
      </c>
      <c r="F327" s="57">
        <v>193</v>
      </c>
      <c r="G327" s="57">
        <v>1</v>
      </c>
      <c r="H327" s="91">
        <v>794.7</v>
      </c>
      <c r="I327" s="91">
        <v>789.7</v>
      </c>
      <c r="J327" s="91">
        <v>784.7</v>
      </c>
    </row>
    <row r="328" spans="2:10" ht="15" customHeight="1" x14ac:dyDescent="0.25">
      <c r="B328" s="55" t="s">
        <v>281</v>
      </c>
      <c r="C328" s="55" t="s">
        <v>496</v>
      </c>
      <c r="D328" s="55">
        <v>20</v>
      </c>
      <c r="E328" s="55" t="s">
        <v>1440</v>
      </c>
      <c r="F328" s="57">
        <v>313</v>
      </c>
      <c r="G328" s="57">
        <v>1</v>
      </c>
      <c r="H328" s="91">
        <v>794.7</v>
      </c>
      <c r="I328" s="91">
        <v>789.7</v>
      </c>
      <c r="J328" s="91">
        <v>784.7</v>
      </c>
    </row>
    <row r="329" spans="2:10" ht="15" customHeight="1" x14ac:dyDescent="0.25">
      <c r="B329" s="55" t="s">
        <v>281</v>
      </c>
      <c r="C329" s="55" t="s">
        <v>265</v>
      </c>
      <c r="D329" s="55">
        <v>0.8</v>
      </c>
      <c r="E329" s="55" t="s">
        <v>323</v>
      </c>
      <c r="F329" s="57">
        <v>16.5</v>
      </c>
      <c r="G329" s="57">
        <v>1</v>
      </c>
      <c r="H329" s="91">
        <v>262.8</v>
      </c>
      <c r="I329" s="91">
        <v>257.8</v>
      </c>
      <c r="J329" s="91">
        <v>252.8</v>
      </c>
    </row>
    <row r="330" spans="2:10" ht="15" customHeight="1" x14ac:dyDescent="0.25">
      <c r="B330" s="55" t="s">
        <v>281</v>
      </c>
      <c r="C330" s="55" t="s">
        <v>265</v>
      </c>
      <c r="D330" s="55">
        <v>0.8</v>
      </c>
      <c r="E330" s="55" t="s">
        <v>286</v>
      </c>
      <c r="F330" s="57">
        <v>80</v>
      </c>
      <c r="G330" s="57">
        <v>4</v>
      </c>
      <c r="H330" s="91">
        <v>262.8</v>
      </c>
      <c r="I330" s="91">
        <v>257.8</v>
      </c>
      <c r="J330" s="91">
        <v>252.8</v>
      </c>
    </row>
    <row r="331" spans="2:10" ht="15" customHeight="1" x14ac:dyDescent="0.25">
      <c r="B331" s="55" t="s">
        <v>281</v>
      </c>
      <c r="C331" s="55" t="s">
        <v>265</v>
      </c>
      <c r="D331" s="55">
        <v>1</v>
      </c>
      <c r="E331" s="55" t="s">
        <v>290</v>
      </c>
      <c r="F331" s="57">
        <v>32</v>
      </c>
      <c r="G331" s="57">
        <v>2</v>
      </c>
      <c r="H331" s="91">
        <v>269.10000000000002</v>
      </c>
      <c r="I331" s="91">
        <v>264.10000000000002</v>
      </c>
      <c r="J331" s="91">
        <v>259.10000000000002</v>
      </c>
    </row>
    <row r="332" spans="2:10" ht="15" customHeight="1" x14ac:dyDescent="0.25">
      <c r="B332" s="55" t="s">
        <v>281</v>
      </c>
      <c r="C332" s="55" t="s">
        <v>265</v>
      </c>
      <c r="D332" s="55">
        <v>1</v>
      </c>
      <c r="E332" s="55" t="s">
        <v>324</v>
      </c>
      <c r="F332" s="57">
        <v>16</v>
      </c>
      <c r="G332" s="57">
        <v>1</v>
      </c>
      <c r="H332" s="91">
        <v>269.10000000000002</v>
      </c>
      <c r="I332" s="91">
        <v>264.10000000000002</v>
      </c>
      <c r="J332" s="91">
        <v>259.10000000000002</v>
      </c>
    </row>
    <row r="333" spans="2:10" ht="15" customHeight="1" x14ac:dyDescent="0.25">
      <c r="B333" s="55" t="s">
        <v>281</v>
      </c>
      <c r="C333" s="55" t="s">
        <v>265</v>
      </c>
      <c r="D333" s="55">
        <v>1.2</v>
      </c>
      <c r="E333" s="55" t="s">
        <v>286</v>
      </c>
      <c r="F333" s="57">
        <v>275</v>
      </c>
      <c r="G333" s="57">
        <v>11</v>
      </c>
      <c r="H333" s="91">
        <v>261</v>
      </c>
      <c r="I333" s="91">
        <v>256</v>
      </c>
      <c r="J333" s="91">
        <v>251</v>
      </c>
    </row>
    <row r="334" spans="2:10" ht="15" customHeight="1" x14ac:dyDescent="0.25">
      <c r="B334" s="55" t="s">
        <v>281</v>
      </c>
      <c r="C334" s="55" t="s">
        <v>265</v>
      </c>
      <c r="D334" s="55">
        <v>1.5</v>
      </c>
      <c r="E334" s="55" t="s">
        <v>290</v>
      </c>
      <c r="F334" s="57">
        <v>120</v>
      </c>
      <c r="G334" s="57">
        <v>5</v>
      </c>
      <c r="H334" s="91">
        <v>256.5</v>
      </c>
      <c r="I334" s="91">
        <v>251.5</v>
      </c>
      <c r="J334" s="91">
        <v>246.5</v>
      </c>
    </row>
    <row r="335" spans="2:10" ht="15" customHeight="1" x14ac:dyDescent="0.25">
      <c r="B335" s="55" t="s">
        <v>281</v>
      </c>
      <c r="C335" s="55" t="s">
        <v>265</v>
      </c>
      <c r="D335" s="55">
        <v>1.5</v>
      </c>
      <c r="E335" s="55" t="s">
        <v>286</v>
      </c>
      <c r="F335" s="57">
        <v>31.5</v>
      </c>
      <c r="G335" s="57">
        <v>1</v>
      </c>
      <c r="H335" s="91">
        <v>261</v>
      </c>
      <c r="I335" s="91">
        <v>256</v>
      </c>
      <c r="J335" s="91">
        <v>251</v>
      </c>
    </row>
    <row r="336" spans="2:10" ht="15" customHeight="1" x14ac:dyDescent="0.25">
      <c r="B336" s="55" t="s">
        <v>281</v>
      </c>
      <c r="C336" s="55" t="s">
        <v>265</v>
      </c>
      <c r="D336" s="55">
        <v>1.5</v>
      </c>
      <c r="E336" s="55" t="s">
        <v>287</v>
      </c>
      <c r="F336" s="57">
        <v>49</v>
      </c>
      <c r="G336" s="57">
        <v>1</v>
      </c>
      <c r="H336" s="91">
        <v>261</v>
      </c>
      <c r="I336" s="91">
        <v>256</v>
      </c>
      <c r="J336" s="91">
        <v>251</v>
      </c>
    </row>
    <row r="337" spans="2:10" ht="15" customHeight="1" x14ac:dyDescent="0.25">
      <c r="B337" s="55" t="s">
        <v>281</v>
      </c>
      <c r="C337" s="55" t="s">
        <v>265</v>
      </c>
      <c r="D337" s="55">
        <v>2</v>
      </c>
      <c r="E337" s="55" t="s">
        <v>290</v>
      </c>
      <c r="F337" s="57">
        <v>64</v>
      </c>
      <c r="G337" s="57">
        <v>2</v>
      </c>
      <c r="H337" s="91">
        <v>279</v>
      </c>
      <c r="I337" s="91">
        <v>274</v>
      </c>
      <c r="J337" s="91">
        <v>269</v>
      </c>
    </row>
    <row r="338" spans="2:10" x14ac:dyDescent="0.25">
      <c r="B338" s="55" t="s">
        <v>281</v>
      </c>
      <c r="C338" s="55" t="s">
        <v>265</v>
      </c>
      <c r="D338" s="55">
        <v>2</v>
      </c>
      <c r="E338" s="55" t="s">
        <v>618</v>
      </c>
      <c r="F338" s="57">
        <v>38</v>
      </c>
      <c r="G338" s="57">
        <v>1</v>
      </c>
      <c r="H338" s="91">
        <v>279</v>
      </c>
      <c r="I338" s="91">
        <v>274</v>
      </c>
      <c r="J338" s="91">
        <v>269</v>
      </c>
    </row>
    <row r="339" spans="2:10" x14ac:dyDescent="0.25">
      <c r="B339" s="55" t="s">
        <v>281</v>
      </c>
      <c r="C339" s="55" t="s">
        <v>265</v>
      </c>
      <c r="D339" s="55">
        <v>2</v>
      </c>
      <c r="E339" s="55" t="s">
        <v>286</v>
      </c>
      <c r="F339" s="57">
        <v>94</v>
      </c>
      <c r="G339" s="57">
        <v>2</v>
      </c>
      <c r="H339" s="91">
        <v>279</v>
      </c>
      <c r="I339" s="91">
        <v>274</v>
      </c>
      <c r="J339" s="91">
        <v>269</v>
      </c>
    </row>
    <row r="340" spans="2:10" x14ac:dyDescent="0.25">
      <c r="B340" s="55" t="s">
        <v>281</v>
      </c>
      <c r="C340" s="55" t="s">
        <v>265</v>
      </c>
      <c r="D340" s="55">
        <v>2.5</v>
      </c>
      <c r="E340" s="55" t="s">
        <v>286</v>
      </c>
      <c r="F340" s="57">
        <v>59.5</v>
      </c>
      <c r="G340" s="57">
        <v>1</v>
      </c>
      <c r="H340" s="91">
        <v>261</v>
      </c>
      <c r="I340" s="91">
        <v>256</v>
      </c>
      <c r="J340" s="91">
        <v>251</v>
      </c>
    </row>
    <row r="341" spans="2:10" x14ac:dyDescent="0.25">
      <c r="B341" s="55" t="s">
        <v>281</v>
      </c>
      <c r="C341" s="55" t="s">
        <v>265</v>
      </c>
      <c r="D341" s="55">
        <v>3</v>
      </c>
      <c r="E341" s="55" t="s">
        <v>286</v>
      </c>
      <c r="F341" s="57">
        <v>27</v>
      </c>
      <c r="G341" s="57">
        <v>1</v>
      </c>
      <c r="H341" s="91">
        <v>252</v>
      </c>
      <c r="I341" s="91">
        <v>247</v>
      </c>
      <c r="J341" s="91">
        <v>242</v>
      </c>
    </row>
    <row r="342" spans="2:10" x14ac:dyDescent="0.25">
      <c r="B342" s="55" t="s">
        <v>281</v>
      </c>
      <c r="C342" s="55" t="s">
        <v>265</v>
      </c>
      <c r="D342" s="55">
        <v>3</v>
      </c>
      <c r="E342" s="55" t="s">
        <v>286</v>
      </c>
      <c r="F342" s="57">
        <v>218</v>
      </c>
      <c r="G342" s="57">
        <v>3</v>
      </c>
      <c r="H342" s="91">
        <v>252</v>
      </c>
      <c r="I342" s="91">
        <v>247</v>
      </c>
      <c r="J342" s="91">
        <v>242</v>
      </c>
    </row>
    <row r="343" spans="2:10" x14ac:dyDescent="0.25">
      <c r="B343" s="55" t="s">
        <v>281</v>
      </c>
      <c r="C343" s="55" t="s">
        <v>265</v>
      </c>
      <c r="D343" s="55">
        <v>3</v>
      </c>
      <c r="E343" s="55" t="s">
        <v>1468</v>
      </c>
      <c r="F343" s="57">
        <v>74</v>
      </c>
      <c r="G343" s="57">
        <v>1</v>
      </c>
      <c r="H343" s="91">
        <v>252</v>
      </c>
      <c r="I343" s="91">
        <v>247</v>
      </c>
      <c r="J343" s="91">
        <v>242</v>
      </c>
    </row>
    <row r="344" spans="2:10" x14ac:dyDescent="0.25">
      <c r="B344" s="55" t="s">
        <v>281</v>
      </c>
      <c r="C344" s="55" t="s">
        <v>265</v>
      </c>
      <c r="D344" s="55">
        <v>3</v>
      </c>
      <c r="E344" s="55" t="s">
        <v>1245</v>
      </c>
      <c r="F344" s="57">
        <v>130</v>
      </c>
      <c r="G344" s="57">
        <v>1</v>
      </c>
      <c r="H344" s="91">
        <v>252</v>
      </c>
      <c r="I344" s="91">
        <v>247</v>
      </c>
      <c r="J344" s="91">
        <v>242</v>
      </c>
    </row>
    <row r="345" spans="2:10" x14ac:dyDescent="0.25">
      <c r="B345" s="55" t="s">
        <v>281</v>
      </c>
      <c r="C345" s="55" t="s">
        <v>265</v>
      </c>
      <c r="D345" s="55">
        <v>3</v>
      </c>
      <c r="E345" s="55" t="s">
        <v>1007</v>
      </c>
      <c r="F345" s="57">
        <v>282</v>
      </c>
      <c r="G345" s="57">
        <v>2</v>
      </c>
      <c r="H345" s="91">
        <v>252</v>
      </c>
      <c r="I345" s="91">
        <v>247</v>
      </c>
      <c r="J345" s="91">
        <v>242</v>
      </c>
    </row>
    <row r="346" spans="2:10" x14ac:dyDescent="0.25">
      <c r="B346" s="55" t="s">
        <v>281</v>
      </c>
      <c r="C346" s="55" t="s">
        <v>265</v>
      </c>
      <c r="D346" s="55">
        <v>4</v>
      </c>
      <c r="E346" s="55" t="s">
        <v>286</v>
      </c>
      <c r="F346" s="57">
        <v>510</v>
      </c>
      <c r="G346" s="57">
        <v>5</v>
      </c>
      <c r="H346" s="91">
        <v>270</v>
      </c>
      <c r="I346" s="91">
        <v>265</v>
      </c>
      <c r="J346" s="91">
        <v>260</v>
      </c>
    </row>
    <row r="347" spans="2:10" x14ac:dyDescent="0.25">
      <c r="B347" s="55" t="s">
        <v>281</v>
      </c>
      <c r="C347" s="55" t="s">
        <v>265</v>
      </c>
      <c r="D347" s="55">
        <v>4.5</v>
      </c>
      <c r="E347" s="55" t="s">
        <v>1093</v>
      </c>
      <c r="F347" s="57">
        <v>112</v>
      </c>
      <c r="G347" s="57">
        <v>1</v>
      </c>
      <c r="H347" s="91">
        <v>234</v>
      </c>
      <c r="I347" s="91">
        <v>229</v>
      </c>
      <c r="J347" s="91">
        <v>224</v>
      </c>
    </row>
    <row r="348" spans="2:10" x14ac:dyDescent="0.25">
      <c r="B348" s="55" t="s">
        <v>281</v>
      </c>
      <c r="C348" s="55" t="s">
        <v>265</v>
      </c>
      <c r="D348" s="55">
        <v>4.5</v>
      </c>
      <c r="E348" s="55" t="s">
        <v>1008</v>
      </c>
      <c r="F348" s="57">
        <v>256</v>
      </c>
      <c r="G348" s="57">
        <v>1</v>
      </c>
      <c r="H348" s="91">
        <v>265.5</v>
      </c>
      <c r="I348" s="91">
        <v>260.5</v>
      </c>
      <c r="J348" s="91">
        <v>255.5</v>
      </c>
    </row>
    <row r="349" spans="2:10" x14ac:dyDescent="0.25">
      <c r="B349" s="55" t="s">
        <v>281</v>
      </c>
      <c r="C349" s="55" t="s">
        <v>265</v>
      </c>
      <c r="D349" s="55">
        <v>5</v>
      </c>
      <c r="E349" s="55" t="s">
        <v>1246</v>
      </c>
      <c r="F349" s="57">
        <v>90</v>
      </c>
      <c r="G349" s="57">
        <v>1</v>
      </c>
      <c r="H349" s="91">
        <v>261</v>
      </c>
      <c r="I349" s="91">
        <v>256</v>
      </c>
      <c r="J349" s="91">
        <v>251</v>
      </c>
    </row>
    <row r="350" spans="2:10" x14ac:dyDescent="0.25">
      <c r="B350" s="55" t="s">
        <v>281</v>
      </c>
      <c r="C350" s="55" t="s">
        <v>265</v>
      </c>
      <c r="D350" s="55">
        <v>5</v>
      </c>
      <c r="E350" s="55" t="s">
        <v>286</v>
      </c>
      <c r="F350" s="57">
        <v>126</v>
      </c>
      <c r="G350" s="57">
        <v>1</v>
      </c>
      <c r="H350" s="91">
        <v>261</v>
      </c>
      <c r="I350" s="91">
        <v>256</v>
      </c>
      <c r="J350" s="91">
        <v>251</v>
      </c>
    </row>
    <row r="351" spans="2:10" x14ac:dyDescent="0.25">
      <c r="B351" s="55" t="s">
        <v>281</v>
      </c>
      <c r="C351" s="55" t="s">
        <v>265</v>
      </c>
      <c r="D351" s="55">
        <v>5</v>
      </c>
      <c r="E351" s="55" t="s">
        <v>1352</v>
      </c>
      <c r="F351" s="57">
        <v>43</v>
      </c>
      <c r="G351" s="57" t="s">
        <v>1421</v>
      </c>
      <c r="H351" s="91">
        <v>261</v>
      </c>
      <c r="I351" s="91">
        <v>256</v>
      </c>
      <c r="J351" s="91">
        <v>251</v>
      </c>
    </row>
    <row r="352" spans="2:10" x14ac:dyDescent="0.25">
      <c r="B352" s="55" t="s">
        <v>281</v>
      </c>
      <c r="C352" s="55" t="s">
        <v>265</v>
      </c>
      <c r="D352" s="55">
        <v>5</v>
      </c>
      <c r="E352" s="55" t="s">
        <v>1469</v>
      </c>
      <c r="F352" s="57">
        <v>130</v>
      </c>
      <c r="G352" s="57">
        <v>1</v>
      </c>
      <c r="H352" s="91">
        <v>261</v>
      </c>
      <c r="I352" s="91">
        <v>256</v>
      </c>
      <c r="J352" s="91">
        <v>251</v>
      </c>
    </row>
    <row r="353" spans="2:10" x14ac:dyDescent="0.25">
      <c r="B353" s="55" t="s">
        <v>281</v>
      </c>
      <c r="C353" s="55" t="s">
        <v>265</v>
      </c>
      <c r="D353" s="55">
        <v>5</v>
      </c>
      <c r="E353" s="55" t="s">
        <v>287</v>
      </c>
      <c r="F353" s="57">
        <v>355</v>
      </c>
      <c r="G353" s="57">
        <v>2</v>
      </c>
      <c r="H353" s="91">
        <v>261</v>
      </c>
      <c r="I353" s="91">
        <v>256</v>
      </c>
      <c r="J353" s="91">
        <v>251</v>
      </c>
    </row>
    <row r="354" spans="2:10" x14ac:dyDescent="0.25">
      <c r="B354" s="55" t="s">
        <v>281</v>
      </c>
      <c r="C354" s="55" t="s">
        <v>265</v>
      </c>
      <c r="D354" s="55">
        <v>5</v>
      </c>
      <c r="E354" s="55" t="s">
        <v>1239</v>
      </c>
      <c r="F354" s="57">
        <v>290</v>
      </c>
      <c r="G354" s="57" t="s">
        <v>1420</v>
      </c>
      <c r="H354" s="91">
        <v>261</v>
      </c>
      <c r="I354" s="91">
        <v>256</v>
      </c>
      <c r="J354" s="91">
        <v>251</v>
      </c>
    </row>
    <row r="355" spans="2:10" x14ac:dyDescent="0.25">
      <c r="B355" s="55" t="s">
        <v>281</v>
      </c>
      <c r="C355" s="55" t="s">
        <v>265</v>
      </c>
      <c r="D355" s="55">
        <v>6</v>
      </c>
      <c r="E355" s="55" t="s">
        <v>1247</v>
      </c>
      <c r="F355" s="57">
        <v>152</v>
      </c>
      <c r="G355" s="57">
        <v>1</v>
      </c>
      <c r="H355" s="91">
        <v>261</v>
      </c>
      <c r="I355" s="91">
        <v>256</v>
      </c>
      <c r="J355" s="91">
        <v>251</v>
      </c>
    </row>
    <row r="356" spans="2:10" x14ac:dyDescent="0.25">
      <c r="B356" s="55" t="s">
        <v>281</v>
      </c>
      <c r="C356" s="55" t="s">
        <v>265</v>
      </c>
      <c r="D356" s="55">
        <v>6</v>
      </c>
      <c r="E356" s="55" t="s">
        <v>1441</v>
      </c>
      <c r="F356" s="57">
        <v>105</v>
      </c>
      <c r="G356" s="57">
        <v>1</v>
      </c>
      <c r="H356" s="91">
        <v>261</v>
      </c>
      <c r="I356" s="91">
        <v>256</v>
      </c>
      <c r="J356" s="91">
        <v>251</v>
      </c>
    </row>
    <row r="357" spans="2:10" x14ac:dyDescent="0.25">
      <c r="B357" s="55" t="s">
        <v>281</v>
      </c>
      <c r="C357" s="55" t="s">
        <v>265</v>
      </c>
      <c r="D357" s="55">
        <v>6</v>
      </c>
      <c r="E357" s="55" t="s">
        <v>1009</v>
      </c>
      <c r="F357" s="57">
        <v>147</v>
      </c>
      <c r="G357" s="57">
        <v>1</v>
      </c>
      <c r="H357" s="91">
        <v>261</v>
      </c>
      <c r="I357" s="91">
        <v>256</v>
      </c>
      <c r="J357" s="91">
        <v>251</v>
      </c>
    </row>
    <row r="358" spans="2:10" x14ac:dyDescent="0.25">
      <c r="B358" s="55" t="s">
        <v>281</v>
      </c>
      <c r="C358" s="55" t="s">
        <v>265</v>
      </c>
      <c r="D358" s="55">
        <v>6</v>
      </c>
      <c r="E358" s="55" t="s">
        <v>1010</v>
      </c>
      <c r="F358" s="57">
        <v>189</v>
      </c>
      <c r="G358" s="57">
        <v>1</v>
      </c>
      <c r="H358" s="91">
        <v>261</v>
      </c>
      <c r="I358" s="91">
        <v>256</v>
      </c>
      <c r="J358" s="91">
        <v>251</v>
      </c>
    </row>
    <row r="359" spans="2:10" x14ac:dyDescent="0.25">
      <c r="B359" s="55" t="s">
        <v>281</v>
      </c>
      <c r="C359" s="55" t="s">
        <v>265</v>
      </c>
      <c r="D359" s="55">
        <v>6</v>
      </c>
      <c r="E359" s="55" t="s">
        <v>287</v>
      </c>
      <c r="F359" s="57">
        <v>217</v>
      </c>
      <c r="G359" s="57">
        <v>1</v>
      </c>
      <c r="H359" s="91">
        <v>261</v>
      </c>
      <c r="I359" s="91">
        <v>256</v>
      </c>
      <c r="J359" s="91">
        <v>251</v>
      </c>
    </row>
    <row r="360" spans="2:10" x14ac:dyDescent="0.25">
      <c r="B360" s="55" t="s">
        <v>281</v>
      </c>
      <c r="C360" s="55" t="s">
        <v>265</v>
      </c>
      <c r="D360" s="55">
        <v>6</v>
      </c>
      <c r="E360" s="55" t="s">
        <v>287</v>
      </c>
      <c r="F360" s="57">
        <v>214</v>
      </c>
      <c r="G360" s="57">
        <v>1</v>
      </c>
      <c r="H360" s="91">
        <v>261</v>
      </c>
      <c r="I360" s="91">
        <v>256</v>
      </c>
      <c r="J360" s="91">
        <v>251</v>
      </c>
    </row>
    <row r="361" spans="2:10" x14ac:dyDescent="0.25">
      <c r="B361" s="55" t="s">
        <v>281</v>
      </c>
      <c r="C361" s="55" t="s">
        <v>265</v>
      </c>
      <c r="D361" s="55">
        <v>6</v>
      </c>
      <c r="E361" s="55" t="s">
        <v>293</v>
      </c>
      <c r="F361" s="57">
        <v>227</v>
      </c>
      <c r="G361" s="57">
        <v>1</v>
      </c>
      <c r="H361" s="91">
        <v>261</v>
      </c>
      <c r="I361" s="91">
        <v>256</v>
      </c>
      <c r="J361" s="91">
        <v>251</v>
      </c>
    </row>
    <row r="362" spans="2:10" x14ac:dyDescent="0.25">
      <c r="B362" s="55" t="s">
        <v>281</v>
      </c>
      <c r="C362" s="55" t="s">
        <v>265</v>
      </c>
      <c r="D362" s="55">
        <v>6</v>
      </c>
      <c r="E362" s="55" t="s">
        <v>1321</v>
      </c>
      <c r="F362" s="57">
        <v>412</v>
      </c>
      <c r="G362" s="57">
        <v>1</v>
      </c>
      <c r="H362" s="91">
        <v>261</v>
      </c>
      <c r="I362" s="91">
        <v>256</v>
      </c>
      <c r="J362" s="91">
        <v>251</v>
      </c>
    </row>
    <row r="363" spans="2:10" x14ac:dyDescent="0.25">
      <c r="B363" s="55" t="s">
        <v>281</v>
      </c>
      <c r="C363" s="55" t="s">
        <v>265</v>
      </c>
      <c r="D363" s="55">
        <v>8</v>
      </c>
      <c r="E363" s="55" t="s">
        <v>1442</v>
      </c>
      <c r="F363" s="57">
        <v>32</v>
      </c>
      <c r="G363" s="57">
        <v>1</v>
      </c>
      <c r="H363" s="91">
        <v>252</v>
      </c>
      <c r="I363" s="91">
        <v>247</v>
      </c>
      <c r="J363" s="91">
        <v>242</v>
      </c>
    </row>
    <row r="364" spans="2:10" x14ac:dyDescent="0.25">
      <c r="B364" s="55" t="s">
        <v>281</v>
      </c>
      <c r="C364" s="55" t="s">
        <v>265</v>
      </c>
      <c r="D364" s="55">
        <v>8</v>
      </c>
      <c r="E364" s="55" t="s">
        <v>290</v>
      </c>
      <c r="F364" s="57">
        <v>506</v>
      </c>
      <c r="G364" s="57">
        <v>4</v>
      </c>
      <c r="H364" s="91">
        <v>252</v>
      </c>
      <c r="I364" s="91">
        <v>247</v>
      </c>
      <c r="J364" s="91">
        <v>242</v>
      </c>
    </row>
    <row r="365" spans="2:10" x14ac:dyDescent="0.25">
      <c r="B365" s="55" t="s">
        <v>281</v>
      </c>
      <c r="C365" s="55" t="s">
        <v>265</v>
      </c>
      <c r="D365" s="55">
        <v>8</v>
      </c>
      <c r="E365" s="55" t="s">
        <v>993</v>
      </c>
      <c r="F365" s="57">
        <v>170</v>
      </c>
      <c r="G365" s="57">
        <v>1</v>
      </c>
      <c r="H365" s="91">
        <v>252</v>
      </c>
      <c r="I365" s="91">
        <v>247</v>
      </c>
      <c r="J365" s="91">
        <v>242</v>
      </c>
    </row>
    <row r="366" spans="2:10" x14ac:dyDescent="0.25">
      <c r="B366" s="55" t="s">
        <v>281</v>
      </c>
      <c r="C366" s="55" t="s">
        <v>265</v>
      </c>
      <c r="D366" s="55">
        <v>8</v>
      </c>
      <c r="E366" s="55" t="s">
        <v>959</v>
      </c>
      <c r="F366" s="57">
        <v>178</v>
      </c>
      <c r="G366" s="57">
        <v>1</v>
      </c>
      <c r="H366" s="91">
        <v>252</v>
      </c>
      <c r="I366" s="91">
        <v>247</v>
      </c>
      <c r="J366" s="91">
        <v>242</v>
      </c>
    </row>
    <row r="367" spans="2:10" x14ac:dyDescent="0.25">
      <c r="B367" s="55" t="s">
        <v>281</v>
      </c>
      <c r="C367" s="55" t="s">
        <v>265</v>
      </c>
      <c r="D367" s="55">
        <v>10</v>
      </c>
      <c r="E367" s="55" t="s">
        <v>1248</v>
      </c>
      <c r="F367" s="57">
        <v>86</v>
      </c>
      <c r="G367" s="57">
        <v>1</v>
      </c>
      <c r="H367" s="91">
        <v>261</v>
      </c>
      <c r="I367" s="91">
        <v>256</v>
      </c>
      <c r="J367" s="91">
        <v>251</v>
      </c>
    </row>
    <row r="368" spans="2:10" x14ac:dyDescent="0.25">
      <c r="B368" s="55" t="s">
        <v>281</v>
      </c>
      <c r="C368" s="55" t="s">
        <v>265</v>
      </c>
      <c r="D368" s="55">
        <v>10</v>
      </c>
      <c r="E368" s="55" t="s">
        <v>287</v>
      </c>
      <c r="F368" s="57">
        <v>330</v>
      </c>
      <c r="G368" s="57">
        <v>1</v>
      </c>
      <c r="H368" s="91">
        <v>261</v>
      </c>
      <c r="I368" s="91">
        <v>256</v>
      </c>
      <c r="J368" s="91">
        <v>251</v>
      </c>
    </row>
    <row r="369" spans="2:10" x14ac:dyDescent="0.25">
      <c r="B369" s="55" t="s">
        <v>281</v>
      </c>
      <c r="C369" s="55" t="s">
        <v>265</v>
      </c>
      <c r="D369" s="55">
        <v>12</v>
      </c>
      <c r="E369" s="55" t="s">
        <v>967</v>
      </c>
      <c r="F369" s="57">
        <v>29</v>
      </c>
      <c r="G369" s="57">
        <v>1</v>
      </c>
      <c r="H369" s="91">
        <v>256.5</v>
      </c>
      <c r="I369" s="91">
        <v>251.5</v>
      </c>
      <c r="J369" s="91">
        <v>246.5</v>
      </c>
    </row>
    <row r="370" spans="2:10" x14ac:dyDescent="0.25">
      <c r="B370" s="55" t="s">
        <v>281</v>
      </c>
      <c r="C370" s="55" t="s">
        <v>265</v>
      </c>
      <c r="D370" s="55">
        <v>12</v>
      </c>
      <c r="E370" s="55" t="s">
        <v>1336</v>
      </c>
      <c r="F370" s="57">
        <v>254</v>
      </c>
      <c r="G370" s="57">
        <v>1</v>
      </c>
      <c r="H370" s="91">
        <v>301.5</v>
      </c>
      <c r="I370" s="91">
        <v>296.5</v>
      </c>
      <c r="J370" s="91">
        <v>291.5</v>
      </c>
    </row>
    <row r="371" spans="2:10" x14ac:dyDescent="0.25">
      <c r="B371" s="55" t="s">
        <v>281</v>
      </c>
      <c r="C371" s="55" t="s">
        <v>265</v>
      </c>
      <c r="D371" s="55">
        <v>12</v>
      </c>
      <c r="E371" s="55" t="s">
        <v>776</v>
      </c>
      <c r="F371" s="57">
        <v>11</v>
      </c>
      <c r="G371" s="57">
        <v>1</v>
      </c>
      <c r="H371" s="91">
        <v>256.5</v>
      </c>
      <c r="I371" s="91">
        <v>251.5</v>
      </c>
      <c r="J371" s="91">
        <v>246.5</v>
      </c>
    </row>
    <row r="372" spans="2:10" x14ac:dyDescent="0.25">
      <c r="B372" s="55" t="s">
        <v>281</v>
      </c>
      <c r="C372" s="55" t="s">
        <v>265</v>
      </c>
      <c r="D372" s="55">
        <v>16</v>
      </c>
      <c r="E372" s="55" t="s">
        <v>606</v>
      </c>
      <c r="F372" s="57">
        <v>252</v>
      </c>
      <c r="G372" s="57">
        <v>1</v>
      </c>
      <c r="H372" s="91">
        <v>243</v>
      </c>
      <c r="I372" s="91">
        <v>238</v>
      </c>
      <c r="J372" s="91">
        <v>233</v>
      </c>
    </row>
    <row r="373" spans="2:10" x14ac:dyDescent="0.25">
      <c r="B373" s="55" t="s">
        <v>281</v>
      </c>
      <c r="C373" s="55" t="s">
        <v>265</v>
      </c>
      <c r="D373" s="55">
        <v>16</v>
      </c>
      <c r="E373" s="55" t="s">
        <v>1419</v>
      </c>
      <c r="F373" s="57">
        <v>252</v>
      </c>
      <c r="G373" s="57">
        <v>1</v>
      </c>
      <c r="H373" s="91">
        <v>243</v>
      </c>
      <c r="I373" s="91">
        <v>238</v>
      </c>
      <c r="J373" s="91">
        <v>233</v>
      </c>
    </row>
    <row r="374" spans="2:10" x14ac:dyDescent="0.25">
      <c r="B374" s="55" t="s">
        <v>281</v>
      </c>
      <c r="C374" s="55" t="s">
        <v>265</v>
      </c>
      <c r="D374" s="55">
        <v>16</v>
      </c>
      <c r="E374" s="55" t="s">
        <v>1209</v>
      </c>
      <c r="F374" s="57">
        <v>438</v>
      </c>
      <c r="G374" s="57">
        <v>1</v>
      </c>
      <c r="H374" s="91">
        <v>243</v>
      </c>
      <c r="I374" s="91">
        <v>238</v>
      </c>
      <c r="J374" s="91">
        <v>233</v>
      </c>
    </row>
    <row r="375" spans="2:10" x14ac:dyDescent="0.25">
      <c r="B375" s="55" t="s">
        <v>281</v>
      </c>
      <c r="C375" s="55" t="s">
        <v>265</v>
      </c>
      <c r="D375" s="55">
        <v>16</v>
      </c>
      <c r="E375" s="55" t="s">
        <v>1211</v>
      </c>
      <c r="F375" s="57">
        <v>449</v>
      </c>
      <c r="G375" s="57">
        <v>1</v>
      </c>
      <c r="H375" s="91">
        <v>243</v>
      </c>
      <c r="I375" s="91">
        <v>238</v>
      </c>
      <c r="J375" s="91">
        <v>233</v>
      </c>
    </row>
    <row r="376" spans="2:10" x14ac:dyDescent="0.25">
      <c r="B376" s="55" t="s">
        <v>281</v>
      </c>
      <c r="C376" s="55" t="s">
        <v>265</v>
      </c>
      <c r="D376" s="55">
        <v>16</v>
      </c>
      <c r="E376" s="55" t="s">
        <v>1322</v>
      </c>
      <c r="F376" s="57">
        <v>217</v>
      </c>
      <c r="G376" s="57">
        <v>1</v>
      </c>
      <c r="H376" s="91">
        <v>243</v>
      </c>
      <c r="I376" s="91">
        <v>238</v>
      </c>
      <c r="J376" s="91">
        <v>233</v>
      </c>
    </row>
    <row r="377" spans="2:10" x14ac:dyDescent="0.25">
      <c r="B377" s="55" t="s">
        <v>281</v>
      </c>
      <c r="C377" s="55" t="s">
        <v>265</v>
      </c>
      <c r="D377" s="55">
        <v>16</v>
      </c>
      <c r="E377" s="55" t="s">
        <v>953</v>
      </c>
      <c r="F377" s="57">
        <v>297</v>
      </c>
      <c r="G377" s="57">
        <v>1</v>
      </c>
      <c r="H377" s="91">
        <v>243</v>
      </c>
      <c r="I377" s="91">
        <v>238</v>
      </c>
      <c r="J377" s="91">
        <v>233</v>
      </c>
    </row>
    <row r="378" spans="2:10" x14ac:dyDescent="0.25">
      <c r="B378" s="55" t="s">
        <v>281</v>
      </c>
      <c r="C378" s="55" t="s">
        <v>265</v>
      </c>
      <c r="D378" s="55">
        <v>16</v>
      </c>
      <c r="E378" s="55" t="s">
        <v>425</v>
      </c>
      <c r="F378" s="57">
        <v>1875</v>
      </c>
      <c r="G378" s="57">
        <v>4</v>
      </c>
      <c r="H378" s="91">
        <v>243</v>
      </c>
      <c r="I378" s="91">
        <v>238</v>
      </c>
      <c r="J378" s="91">
        <v>233</v>
      </c>
    </row>
    <row r="379" spans="2:10" x14ac:dyDescent="0.25">
      <c r="B379" s="55" t="s">
        <v>281</v>
      </c>
      <c r="C379" s="55" t="s">
        <v>265</v>
      </c>
      <c r="D379" s="55">
        <v>16</v>
      </c>
      <c r="E379" s="55" t="s">
        <v>1210</v>
      </c>
      <c r="F379" s="57">
        <v>942</v>
      </c>
      <c r="G379" s="57">
        <v>2</v>
      </c>
      <c r="H379" s="91">
        <v>243</v>
      </c>
      <c r="I379" s="91">
        <v>238</v>
      </c>
      <c r="J379" s="91">
        <v>233</v>
      </c>
    </row>
    <row r="380" spans="2:10" x14ac:dyDescent="0.25">
      <c r="B380" s="55" t="s">
        <v>281</v>
      </c>
      <c r="C380" s="55" t="s">
        <v>265</v>
      </c>
      <c r="D380" s="55">
        <v>18</v>
      </c>
      <c r="E380" s="55" t="s">
        <v>1418</v>
      </c>
      <c r="F380" s="57">
        <v>276</v>
      </c>
      <c r="G380" s="57">
        <v>1</v>
      </c>
      <c r="H380" s="91">
        <v>243</v>
      </c>
      <c r="I380" s="91">
        <v>238</v>
      </c>
      <c r="J380" s="91">
        <v>233</v>
      </c>
    </row>
    <row r="381" spans="2:10" x14ac:dyDescent="0.25">
      <c r="B381" s="55" t="s">
        <v>281</v>
      </c>
      <c r="C381" s="55" t="s">
        <v>265</v>
      </c>
      <c r="D381" s="55">
        <v>20</v>
      </c>
      <c r="E381" s="55" t="s">
        <v>1417</v>
      </c>
      <c r="F381" s="57">
        <v>284</v>
      </c>
      <c r="G381" s="57">
        <v>1</v>
      </c>
      <c r="H381" s="91">
        <v>243</v>
      </c>
      <c r="I381" s="91">
        <v>238</v>
      </c>
      <c r="J381" s="91">
        <v>233</v>
      </c>
    </row>
    <row r="382" spans="2:10" x14ac:dyDescent="0.25">
      <c r="B382" s="55" t="s">
        <v>281</v>
      </c>
      <c r="C382" s="55" t="s">
        <v>265</v>
      </c>
      <c r="D382" s="55">
        <v>30</v>
      </c>
      <c r="E382" s="55" t="s">
        <v>1416</v>
      </c>
      <c r="F382" s="57">
        <v>229</v>
      </c>
      <c r="G382" s="57">
        <v>1</v>
      </c>
      <c r="H382" s="91">
        <v>274.5</v>
      </c>
      <c r="I382" s="91">
        <v>269.5</v>
      </c>
      <c r="J382" s="91">
        <v>264.5</v>
      </c>
    </row>
    <row r="383" spans="2:10" x14ac:dyDescent="0.25">
      <c r="B383" s="55" t="s">
        <v>281</v>
      </c>
      <c r="C383" s="55" t="s">
        <v>265</v>
      </c>
      <c r="D383" s="55">
        <v>30</v>
      </c>
      <c r="E383" s="55" t="s">
        <v>1288</v>
      </c>
      <c r="F383" s="57">
        <v>887</v>
      </c>
      <c r="G383" s="57">
        <v>1</v>
      </c>
      <c r="H383" s="91">
        <v>274.5</v>
      </c>
      <c r="I383" s="91">
        <v>269.5</v>
      </c>
      <c r="J383" s="91">
        <v>264.5</v>
      </c>
    </row>
    <row r="384" spans="2:10" x14ac:dyDescent="0.25">
      <c r="B384" s="55" t="s">
        <v>281</v>
      </c>
      <c r="C384" s="55" t="s">
        <v>265</v>
      </c>
      <c r="D384" s="55">
        <v>30</v>
      </c>
      <c r="E384" s="55" t="s">
        <v>509</v>
      </c>
      <c r="F384" s="57">
        <v>1006</v>
      </c>
      <c r="G384" s="57">
        <v>1</v>
      </c>
      <c r="H384" s="91">
        <v>274.5</v>
      </c>
      <c r="I384" s="91">
        <v>269.5</v>
      </c>
      <c r="J384" s="91">
        <v>264.5</v>
      </c>
    </row>
    <row r="385" spans="2:10" x14ac:dyDescent="0.25">
      <c r="B385" s="55" t="s">
        <v>281</v>
      </c>
      <c r="C385" s="55" t="s">
        <v>1157</v>
      </c>
      <c r="D385" s="55">
        <v>3</v>
      </c>
      <c r="E385" s="55" t="s">
        <v>1063</v>
      </c>
      <c r="F385" s="57">
        <v>141</v>
      </c>
      <c r="G385" s="57">
        <v>10</v>
      </c>
      <c r="H385" s="91">
        <v>765</v>
      </c>
      <c r="I385" s="91">
        <v>760</v>
      </c>
      <c r="J385" s="91">
        <v>755</v>
      </c>
    </row>
    <row r="386" spans="2:10" x14ac:dyDescent="0.25">
      <c r="B386" s="55" t="s">
        <v>281</v>
      </c>
      <c r="C386" s="55" t="s">
        <v>1157</v>
      </c>
      <c r="D386" s="55">
        <v>6</v>
      </c>
      <c r="E386" s="55" t="s">
        <v>1289</v>
      </c>
      <c r="F386" s="57">
        <v>70</v>
      </c>
      <c r="G386" s="57">
        <v>1</v>
      </c>
      <c r="H386" s="91">
        <v>810</v>
      </c>
      <c r="I386" s="91">
        <v>805</v>
      </c>
      <c r="J386" s="91">
        <v>800</v>
      </c>
    </row>
    <row r="387" spans="2:10" x14ac:dyDescent="0.25">
      <c r="B387" s="55" t="s">
        <v>281</v>
      </c>
      <c r="C387" s="55" t="s">
        <v>1157</v>
      </c>
      <c r="D387" s="55">
        <v>6</v>
      </c>
      <c r="E387" s="55" t="s">
        <v>1414</v>
      </c>
      <c r="F387" s="57">
        <v>178</v>
      </c>
      <c r="G387" s="57">
        <v>1</v>
      </c>
      <c r="H387" s="91">
        <v>810</v>
      </c>
      <c r="I387" s="91">
        <v>805</v>
      </c>
      <c r="J387" s="91">
        <v>800</v>
      </c>
    </row>
    <row r="388" spans="2:10" x14ac:dyDescent="0.25">
      <c r="B388" s="55" t="s">
        <v>281</v>
      </c>
      <c r="C388" s="55" t="s">
        <v>1157</v>
      </c>
      <c r="D388" s="55">
        <v>6</v>
      </c>
      <c r="E388" s="55" t="s">
        <v>287</v>
      </c>
      <c r="F388" s="57">
        <v>644</v>
      </c>
      <c r="G388" s="57">
        <v>3</v>
      </c>
      <c r="H388" s="91">
        <v>810</v>
      </c>
      <c r="I388" s="91">
        <v>805</v>
      </c>
      <c r="J388" s="91">
        <v>800</v>
      </c>
    </row>
    <row r="389" spans="2:10" x14ac:dyDescent="0.25">
      <c r="B389" s="55" t="s">
        <v>281</v>
      </c>
      <c r="C389" s="55" t="s">
        <v>1157</v>
      </c>
      <c r="D389" s="55">
        <v>8</v>
      </c>
      <c r="E389" s="55" t="s">
        <v>1064</v>
      </c>
      <c r="F389" s="57">
        <v>81</v>
      </c>
      <c r="G389" s="57">
        <v>2</v>
      </c>
      <c r="H389" s="91">
        <v>720</v>
      </c>
      <c r="I389" s="91">
        <v>715</v>
      </c>
      <c r="J389" s="91">
        <v>710</v>
      </c>
    </row>
    <row r="390" spans="2:10" x14ac:dyDescent="0.25">
      <c r="B390" s="55" t="s">
        <v>281</v>
      </c>
      <c r="C390" s="55" t="s">
        <v>1157</v>
      </c>
      <c r="D390" s="55">
        <v>8</v>
      </c>
      <c r="E390" s="55" t="s">
        <v>457</v>
      </c>
      <c r="F390" s="57">
        <v>142</v>
      </c>
      <c r="G390" s="57">
        <v>1</v>
      </c>
      <c r="H390" s="91">
        <v>810</v>
      </c>
      <c r="I390" s="91">
        <v>805</v>
      </c>
      <c r="J390" s="91">
        <v>800</v>
      </c>
    </row>
    <row r="391" spans="2:10" x14ac:dyDescent="0.25">
      <c r="B391" s="55" t="s">
        <v>281</v>
      </c>
      <c r="C391" s="55" t="s">
        <v>1157</v>
      </c>
      <c r="D391" s="55">
        <v>15</v>
      </c>
      <c r="E391" s="55" t="s">
        <v>1025</v>
      </c>
      <c r="F391" s="57">
        <v>582</v>
      </c>
      <c r="G391" s="57">
        <v>1</v>
      </c>
      <c r="H391" s="91">
        <v>810</v>
      </c>
      <c r="I391" s="91">
        <v>805</v>
      </c>
      <c r="J391" s="91">
        <v>800</v>
      </c>
    </row>
    <row r="392" spans="2:10" x14ac:dyDescent="0.25">
      <c r="B392" s="55" t="s">
        <v>281</v>
      </c>
      <c r="C392" s="55" t="s">
        <v>1157</v>
      </c>
      <c r="D392" s="55">
        <v>30</v>
      </c>
      <c r="E392" s="55" t="s">
        <v>1026</v>
      </c>
      <c r="F392" s="57">
        <v>248</v>
      </c>
      <c r="G392" s="57">
        <v>1</v>
      </c>
      <c r="H392" s="91">
        <v>810</v>
      </c>
      <c r="I392" s="91">
        <v>805</v>
      </c>
      <c r="J392" s="91">
        <v>800</v>
      </c>
    </row>
    <row r="393" spans="2:10" x14ac:dyDescent="0.25">
      <c r="B393" s="55" t="s">
        <v>281</v>
      </c>
      <c r="C393" s="55" t="s">
        <v>651</v>
      </c>
      <c r="D393" s="55">
        <v>5</v>
      </c>
      <c r="E393" s="55" t="s">
        <v>1323</v>
      </c>
      <c r="F393" s="57">
        <v>89</v>
      </c>
      <c r="G393" s="57">
        <v>1</v>
      </c>
      <c r="H393" s="91">
        <v>558</v>
      </c>
      <c r="I393" s="91">
        <v>553</v>
      </c>
      <c r="J393" s="91">
        <v>548</v>
      </c>
    </row>
    <row r="394" spans="2:10" x14ac:dyDescent="0.25">
      <c r="B394" s="55" t="s">
        <v>281</v>
      </c>
      <c r="C394" s="55" t="s">
        <v>651</v>
      </c>
      <c r="D394" s="55">
        <v>5</v>
      </c>
      <c r="E394" s="55" t="s">
        <v>307</v>
      </c>
      <c r="F394" s="57">
        <v>120</v>
      </c>
      <c r="G394" s="57">
        <v>1</v>
      </c>
      <c r="H394" s="91">
        <v>630</v>
      </c>
      <c r="I394" s="91">
        <v>625</v>
      </c>
      <c r="J394" s="91">
        <v>620</v>
      </c>
    </row>
    <row r="395" spans="2:10" x14ac:dyDescent="0.25">
      <c r="B395" s="55" t="s">
        <v>281</v>
      </c>
      <c r="C395" s="55" t="s">
        <v>651</v>
      </c>
      <c r="D395" s="55">
        <v>8</v>
      </c>
      <c r="E395" s="55" t="s">
        <v>1094</v>
      </c>
      <c r="F395" s="57">
        <v>165</v>
      </c>
      <c r="G395" s="57">
        <v>1</v>
      </c>
      <c r="H395" s="91">
        <v>540</v>
      </c>
      <c r="I395" s="91">
        <v>535</v>
      </c>
      <c r="J395" s="91">
        <v>530</v>
      </c>
    </row>
    <row r="396" spans="2:10" x14ac:dyDescent="0.25">
      <c r="B396" s="55" t="s">
        <v>281</v>
      </c>
      <c r="C396" s="55" t="s">
        <v>651</v>
      </c>
      <c r="D396" s="55">
        <v>8</v>
      </c>
      <c r="E396" s="55" t="s">
        <v>467</v>
      </c>
      <c r="F396" s="57">
        <v>171</v>
      </c>
      <c r="G396" s="57">
        <v>1</v>
      </c>
      <c r="H396" s="91">
        <v>540</v>
      </c>
      <c r="I396" s="91">
        <v>535</v>
      </c>
      <c r="J396" s="91">
        <v>530</v>
      </c>
    </row>
    <row r="397" spans="2:10" x14ac:dyDescent="0.25">
      <c r="B397" s="55" t="s">
        <v>281</v>
      </c>
      <c r="C397" s="55" t="s">
        <v>651</v>
      </c>
      <c r="D397" s="55">
        <v>8</v>
      </c>
      <c r="E397" s="55" t="s">
        <v>579</v>
      </c>
      <c r="F397" s="57">
        <v>432</v>
      </c>
      <c r="G397" s="57">
        <v>1</v>
      </c>
      <c r="H397" s="91">
        <v>603</v>
      </c>
      <c r="I397" s="91">
        <v>598</v>
      </c>
      <c r="J397" s="91">
        <v>593</v>
      </c>
    </row>
    <row r="398" spans="2:10" x14ac:dyDescent="0.25">
      <c r="B398" s="55" t="s">
        <v>281</v>
      </c>
      <c r="C398" s="55" t="s">
        <v>651</v>
      </c>
      <c r="D398" s="55">
        <v>10</v>
      </c>
      <c r="E398" s="55" t="s">
        <v>604</v>
      </c>
      <c r="F398" s="57">
        <v>336</v>
      </c>
      <c r="G398" s="57">
        <v>3</v>
      </c>
      <c r="H398" s="91">
        <v>630</v>
      </c>
      <c r="I398" s="91">
        <v>625</v>
      </c>
      <c r="J398" s="91">
        <v>620</v>
      </c>
    </row>
    <row r="399" spans="2:10" x14ac:dyDescent="0.25">
      <c r="B399" s="55" t="s">
        <v>281</v>
      </c>
      <c r="C399" s="55" t="s">
        <v>651</v>
      </c>
      <c r="D399" s="55">
        <v>16</v>
      </c>
      <c r="E399" s="55" t="s">
        <v>784</v>
      </c>
      <c r="F399" s="57">
        <v>356</v>
      </c>
      <c r="G399" s="57">
        <v>1</v>
      </c>
      <c r="H399" s="91">
        <v>603</v>
      </c>
      <c r="I399" s="91">
        <v>598</v>
      </c>
      <c r="J399" s="91">
        <v>593</v>
      </c>
    </row>
    <row r="400" spans="2:10" x14ac:dyDescent="0.25">
      <c r="B400" s="55" t="s">
        <v>281</v>
      </c>
      <c r="C400" s="55" t="s">
        <v>651</v>
      </c>
      <c r="D400" s="55">
        <v>16</v>
      </c>
      <c r="E400" s="55" t="s">
        <v>1047</v>
      </c>
      <c r="F400" s="57">
        <v>391</v>
      </c>
      <c r="G400" s="57">
        <v>1</v>
      </c>
      <c r="H400" s="91">
        <v>603</v>
      </c>
      <c r="I400" s="91">
        <v>598</v>
      </c>
      <c r="J400" s="91">
        <v>593</v>
      </c>
    </row>
    <row r="401" spans="2:10" x14ac:dyDescent="0.25">
      <c r="B401" s="55" t="s">
        <v>281</v>
      </c>
      <c r="C401" s="55" t="s">
        <v>651</v>
      </c>
      <c r="D401" s="55">
        <v>16</v>
      </c>
      <c r="E401" s="55" t="s">
        <v>1048</v>
      </c>
      <c r="F401" s="57">
        <v>436</v>
      </c>
      <c r="G401" s="57">
        <v>1</v>
      </c>
      <c r="H401" s="91">
        <v>603</v>
      </c>
      <c r="I401" s="91">
        <v>598</v>
      </c>
      <c r="J401" s="91">
        <v>593</v>
      </c>
    </row>
    <row r="402" spans="2:10" x14ac:dyDescent="0.25">
      <c r="B402" s="55" t="s">
        <v>281</v>
      </c>
      <c r="C402" s="55" t="s">
        <v>651</v>
      </c>
      <c r="D402" s="55">
        <v>16</v>
      </c>
      <c r="E402" s="55" t="s">
        <v>299</v>
      </c>
      <c r="F402" s="57">
        <v>1772</v>
      </c>
      <c r="G402" s="57">
        <v>1</v>
      </c>
      <c r="H402" s="91">
        <v>603</v>
      </c>
      <c r="I402" s="91">
        <v>598</v>
      </c>
      <c r="J402" s="91">
        <v>593</v>
      </c>
    </row>
    <row r="403" spans="2:10" x14ac:dyDescent="0.25">
      <c r="B403" s="55" t="s">
        <v>281</v>
      </c>
      <c r="C403" s="55" t="s">
        <v>651</v>
      </c>
      <c r="D403" s="55">
        <v>16</v>
      </c>
      <c r="E403" s="55" t="s">
        <v>994</v>
      </c>
      <c r="F403" s="57">
        <v>226</v>
      </c>
      <c r="G403" s="57">
        <v>1</v>
      </c>
      <c r="H403" s="91">
        <v>603</v>
      </c>
      <c r="I403" s="91">
        <v>598</v>
      </c>
      <c r="J403" s="91">
        <v>593</v>
      </c>
    </row>
    <row r="404" spans="2:10" x14ac:dyDescent="0.25">
      <c r="B404" s="55" t="s">
        <v>281</v>
      </c>
      <c r="C404" s="55" t="s">
        <v>267</v>
      </c>
      <c r="D404" s="55">
        <v>0.8</v>
      </c>
      <c r="E404" s="55" t="s">
        <v>286</v>
      </c>
      <c r="F404" s="57">
        <v>360</v>
      </c>
      <c r="G404" s="57">
        <v>18</v>
      </c>
      <c r="H404" s="91">
        <v>273.60000000000002</v>
      </c>
      <c r="I404" s="91">
        <v>268.60000000000002</v>
      </c>
      <c r="J404" s="91">
        <v>263.60000000000002</v>
      </c>
    </row>
    <row r="405" spans="2:10" x14ac:dyDescent="0.25">
      <c r="B405" s="55" t="s">
        <v>281</v>
      </c>
      <c r="C405" s="55" t="s">
        <v>267</v>
      </c>
      <c r="D405" s="55">
        <v>0.8</v>
      </c>
      <c r="E405" s="55" t="s">
        <v>286</v>
      </c>
      <c r="F405" s="57">
        <v>80</v>
      </c>
      <c r="G405" s="57">
        <v>4</v>
      </c>
      <c r="H405" s="91">
        <v>273.60000000000002</v>
      </c>
      <c r="I405" s="91">
        <v>268.60000000000002</v>
      </c>
      <c r="J405" s="91">
        <v>263.60000000000002</v>
      </c>
    </row>
    <row r="406" spans="2:10" x14ac:dyDescent="0.25">
      <c r="B406" s="55" t="s">
        <v>281</v>
      </c>
      <c r="C406" s="55" t="s">
        <v>267</v>
      </c>
      <c r="D406" s="55">
        <v>1</v>
      </c>
      <c r="E406" s="55" t="s">
        <v>286</v>
      </c>
      <c r="F406" s="57">
        <v>7</v>
      </c>
      <c r="G406" s="57">
        <v>1</v>
      </c>
      <c r="H406" s="91">
        <v>279</v>
      </c>
      <c r="I406" s="91">
        <v>274</v>
      </c>
      <c r="J406" s="91">
        <v>269</v>
      </c>
    </row>
    <row r="407" spans="2:10" x14ac:dyDescent="0.25">
      <c r="B407" s="55" t="s">
        <v>281</v>
      </c>
      <c r="C407" s="55" t="s">
        <v>267</v>
      </c>
      <c r="D407" s="55">
        <v>1</v>
      </c>
      <c r="E407" s="55" t="s">
        <v>287</v>
      </c>
      <c r="F407" s="57">
        <v>72</v>
      </c>
      <c r="G407" s="57">
        <v>2</v>
      </c>
      <c r="H407" s="91">
        <v>279</v>
      </c>
      <c r="I407" s="91">
        <v>274</v>
      </c>
      <c r="J407" s="91">
        <v>269</v>
      </c>
    </row>
    <row r="408" spans="2:10" x14ac:dyDescent="0.25">
      <c r="B408" s="55" t="s">
        <v>281</v>
      </c>
      <c r="C408" s="55" t="s">
        <v>267</v>
      </c>
      <c r="D408" s="55">
        <v>1.2</v>
      </c>
      <c r="E408" s="55" t="s">
        <v>290</v>
      </c>
      <c r="F408" s="57">
        <v>474</v>
      </c>
      <c r="G408" s="57">
        <v>25</v>
      </c>
      <c r="H408" s="91">
        <v>279</v>
      </c>
      <c r="I408" s="91">
        <v>274</v>
      </c>
      <c r="J408" s="91">
        <v>269</v>
      </c>
    </row>
    <row r="409" spans="2:10" x14ac:dyDescent="0.25">
      <c r="B409" s="55" t="s">
        <v>281</v>
      </c>
      <c r="C409" s="55" t="s">
        <v>267</v>
      </c>
      <c r="D409" s="55">
        <v>1.2</v>
      </c>
      <c r="E409" s="55" t="s">
        <v>286</v>
      </c>
      <c r="F409" s="57">
        <v>1061</v>
      </c>
      <c r="G409" s="57">
        <v>36</v>
      </c>
      <c r="H409" s="91">
        <v>283.5</v>
      </c>
      <c r="I409" s="91">
        <v>278.5</v>
      </c>
      <c r="J409" s="91">
        <v>273.5</v>
      </c>
    </row>
    <row r="410" spans="2:10" x14ac:dyDescent="0.25">
      <c r="B410" s="55" t="s">
        <v>281</v>
      </c>
      <c r="C410" s="55" t="s">
        <v>267</v>
      </c>
      <c r="D410" s="55">
        <v>1.5</v>
      </c>
      <c r="E410" s="55" t="s">
        <v>286</v>
      </c>
      <c r="F410" s="57">
        <v>75</v>
      </c>
      <c r="G410" s="57">
        <v>4</v>
      </c>
      <c r="H410" s="91">
        <v>288</v>
      </c>
      <c r="I410" s="91">
        <v>283</v>
      </c>
      <c r="J410" s="91">
        <v>278</v>
      </c>
    </row>
    <row r="411" spans="2:10" x14ac:dyDescent="0.25">
      <c r="B411" s="55" t="s">
        <v>281</v>
      </c>
      <c r="C411" s="55" t="s">
        <v>267</v>
      </c>
      <c r="D411" s="55">
        <v>3</v>
      </c>
      <c r="E411" s="55" t="s">
        <v>290</v>
      </c>
      <c r="F411" s="57">
        <v>641</v>
      </c>
      <c r="G411" s="57">
        <v>15</v>
      </c>
      <c r="H411" s="91">
        <v>288</v>
      </c>
      <c r="I411" s="91">
        <v>283</v>
      </c>
      <c r="J411" s="91">
        <v>278</v>
      </c>
    </row>
    <row r="412" spans="2:10" x14ac:dyDescent="0.25">
      <c r="B412" s="55" t="s">
        <v>281</v>
      </c>
      <c r="C412" s="55" t="s">
        <v>267</v>
      </c>
      <c r="D412" s="55">
        <v>3</v>
      </c>
      <c r="E412" s="55" t="s">
        <v>618</v>
      </c>
      <c r="F412" s="57">
        <v>59</v>
      </c>
      <c r="G412" s="57">
        <v>1</v>
      </c>
      <c r="H412" s="91">
        <v>283.5</v>
      </c>
      <c r="I412" s="91">
        <v>278.5</v>
      </c>
      <c r="J412" s="91">
        <v>273.5</v>
      </c>
    </row>
    <row r="413" spans="2:10" x14ac:dyDescent="0.25">
      <c r="B413" s="55" t="s">
        <v>281</v>
      </c>
      <c r="C413" s="55" t="s">
        <v>267</v>
      </c>
      <c r="D413" s="55">
        <v>3</v>
      </c>
      <c r="E413" s="55" t="s">
        <v>1324</v>
      </c>
      <c r="F413" s="57">
        <v>3065</v>
      </c>
      <c r="G413" s="57">
        <v>43</v>
      </c>
      <c r="H413" s="91">
        <v>283.5</v>
      </c>
      <c r="I413" s="91">
        <v>278.5</v>
      </c>
      <c r="J413" s="91">
        <v>273.5</v>
      </c>
    </row>
    <row r="414" spans="2:10" x14ac:dyDescent="0.25">
      <c r="B414" s="55" t="s">
        <v>281</v>
      </c>
      <c r="C414" s="55" t="s">
        <v>267</v>
      </c>
      <c r="D414" s="55">
        <v>3</v>
      </c>
      <c r="E414" s="55" t="s">
        <v>287</v>
      </c>
      <c r="F414" s="57">
        <v>220</v>
      </c>
      <c r="G414" s="57">
        <v>2</v>
      </c>
      <c r="H414" s="91">
        <v>283.5</v>
      </c>
      <c r="I414" s="91">
        <v>278.5</v>
      </c>
      <c r="J414" s="91">
        <v>273.5</v>
      </c>
    </row>
    <row r="415" spans="2:10" x14ac:dyDescent="0.25">
      <c r="B415" s="55" t="s">
        <v>281</v>
      </c>
      <c r="C415" s="55" t="s">
        <v>267</v>
      </c>
      <c r="D415" s="55">
        <v>4</v>
      </c>
      <c r="E415" s="55" t="s">
        <v>290</v>
      </c>
      <c r="F415" s="57">
        <v>252</v>
      </c>
      <c r="G415" s="57">
        <v>3</v>
      </c>
      <c r="H415" s="91">
        <v>324</v>
      </c>
      <c r="I415" s="91">
        <v>319</v>
      </c>
      <c r="J415" s="91">
        <v>314</v>
      </c>
    </row>
    <row r="416" spans="2:10" x14ac:dyDescent="0.25">
      <c r="B416" s="55" t="s">
        <v>281</v>
      </c>
      <c r="C416" s="55" t="s">
        <v>267</v>
      </c>
      <c r="D416" s="55">
        <v>4</v>
      </c>
      <c r="E416" s="55" t="s">
        <v>1004</v>
      </c>
      <c r="F416" s="57">
        <v>90</v>
      </c>
      <c r="G416" s="57">
        <v>1</v>
      </c>
      <c r="H416" s="91">
        <v>319.5</v>
      </c>
      <c r="I416" s="91">
        <v>314.5</v>
      </c>
      <c r="J416" s="91">
        <v>309.5</v>
      </c>
    </row>
    <row r="417" spans="2:10" x14ac:dyDescent="0.25">
      <c r="B417" s="55" t="s">
        <v>281</v>
      </c>
      <c r="C417" s="55" t="s">
        <v>267</v>
      </c>
      <c r="D417" s="55">
        <v>4</v>
      </c>
      <c r="E417" s="55" t="s">
        <v>1249</v>
      </c>
      <c r="F417" s="57">
        <v>132</v>
      </c>
      <c r="G417" s="57">
        <v>1</v>
      </c>
      <c r="H417" s="91">
        <v>324</v>
      </c>
      <c r="I417" s="91">
        <v>319</v>
      </c>
      <c r="J417" s="91">
        <v>314</v>
      </c>
    </row>
    <row r="418" spans="2:10" x14ac:dyDescent="0.25">
      <c r="B418" s="55" t="s">
        <v>281</v>
      </c>
      <c r="C418" s="55" t="s">
        <v>267</v>
      </c>
      <c r="D418" s="55">
        <v>4</v>
      </c>
      <c r="E418" s="55" t="s">
        <v>1470</v>
      </c>
      <c r="F418" s="57">
        <v>135</v>
      </c>
      <c r="G418" s="57">
        <v>1</v>
      </c>
      <c r="H418" s="91">
        <v>324</v>
      </c>
      <c r="I418" s="91">
        <v>319</v>
      </c>
      <c r="J418" s="91">
        <v>314</v>
      </c>
    </row>
    <row r="419" spans="2:10" x14ac:dyDescent="0.25">
      <c r="B419" s="55" t="s">
        <v>281</v>
      </c>
      <c r="C419" s="55" t="s">
        <v>267</v>
      </c>
      <c r="D419" s="55">
        <v>4</v>
      </c>
      <c r="E419" s="55" t="s">
        <v>1471</v>
      </c>
      <c r="F419" s="57">
        <v>136</v>
      </c>
      <c r="G419" s="57">
        <v>1</v>
      </c>
      <c r="H419" s="91">
        <v>324</v>
      </c>
      <c r="I419" s="91">
        <v>319</v>
      </c>
      <c r="J419" s="91">
        <v>314</v>
      </c>
    </row>
    <row r="420" spans="2:10" x14ac:dyDescent="0.25">
      <c r="B420" s="55" t="s">
        <v>281</v>
      </c>
      <c r="C420" s="55" t="s">
        <v>267</v>
      </c>
      <c r="D420" s="55">
        <v>4</v>
      </c>
      <c r="E420" s="55" t="s">
        <v>1472</v>
      </c>
      <c r="F420" s="57">
        <v>137</v>
      </c>
      <c r="G420" s="57">
        <v>1</v>
      </c>
      <c r="H420" s="91">
        <v>324</v>
      </c>
      <c r="I420" s="91">
        <v>319</v>
      </c>
      <c r="J420" s="91">
        <v>314</v>
      </c>
    </row>
    <row r="421" spans="2:10" x14ac:dyDescent="0.25">
      <c r="B421" s="55" t="s">
        <v>281</v>
      </c>
      <c r="C421" s="55" t="s">
        <v>267</v>
      </c>
      <c r="D421" s="55">
        <v>4</v>
      </c>
      <c r="E421" s="55" t="s">
        <v>1473</v>
      </c>
      <c r="F421" s="57">
        <v>289</v>
      </c>
      <c r="G421" s="57">
        <v>1</v>
      </c>
      <c r="H421" s="91">
        <v>324</v>
      </c>
      <c r="I421" s="91">
        <v>319</v>
      </c>
      <c r="J421" s="91">
        <v>314</v>
      </c>
    </row>
    <row r="422" spans="2:10" x14ac:dyDescent="0.25">
      <c r="B422" s="55" t="s">
        <v>281</v>
      </c>
      <c r="C422" s="55" t="s">
        <v>267</v>
      </c>
      <c r="D422" s="55">
        <v>4</v>
      </c>
      <c r="E422" s="55" t="s">
        <v>1474</v>
      </c>
      <c r="F422" s="57">
        <v>145</v>
      </c>
      <c r="G422" s="57">
        <v>1</v>
      </c>
      <c r="H422" s="91">
        <v>324</v>
      </c>
      <c r="I422" s="91">
        <v>319</v>
      </c>
      <c r="J422" s="91">
        <v>314</v>
      </c>
    </row>
    <row r="423" spans="2:10" x14ac:dyDescent="0.25">
      <c r="B423" s="55" t="s">
        <v>281</v>
      </c>
      <c r="C423" s="55" t="s">
        <v>267</v>
      </c>
      <c r="D423" s="55">
        <v>5</v>
      </c>
      <c r="E423" s="55" t="s">
        <v>1475</v>
      </c>
      <c r="F423" s="57">
        <v>176</v>
      </c>
      <c r="G423" s="57">
        <v>1</v>
      </c>
      <c r="H423" s="91">
        <v>319.5</v>
      </c>
      <c r="I423" s="91">
        <v>314.5</v>
      </c>
      <c r="J423" s="91">
        <v>309.5</v>
      </c>
    </row>
    <row r="424" spans="2:10" x14ac:dyDescent="0.25">
      <c r="B424" s="55" t="s">
        <v>281</v>
      </c>
      <c r="C424" s="55" t="s">
        <v>267</v>
      </c>
      <c r="D424" s="55">
        <v>5</v>
      </c>
      <c r="E424" s="55" t="s">
        <v>1289</v>
      </c>
      <c r="F424" s="57">
        <v>58</v>
      </c>
      <c r="G424" s="57">
        <v>1</v>
      </c>
      <c r="H424" s="91">
        <v>319.5</v>
      </c>
      <c r="I424" s="91">
        <v>314.5</v>
      </c>
      <c r="J424" s="91">
        <v>309.5</v>
      </c>
    </row>
    <row r="425" spans="2:10" x14ac:dyDescent="0.25">
      <c r="B425" s="55" t="s">
        <v>281</v>
      </c>
      <c r="C425" s="55" t="s">
        <v>267</v>
      </c>
      <c r="D425" s="55">
        <v>5</v>
      </c>
      <c r="E425" s="55" t="s">
        <v>1476</v>
      </c>
      <c r="F425" s="57">
        <v>82</v>
      </c>
      <c r="G425" s="57">
        <v>1</v>
      </c>
      <c r="H425" s="91">
        <v>319.5</v>
      </c>
      <c r="I425" s="91">
        <v>314.5</v>
      </c>
      <c r="J425" s="91">
        <v>309.5</v>
      </c>
    </row>
    <row r="426" spans="2:10" x14ac:dyDescent="0.25">
      <c r="B426" s="55" t="s">
        <v>281</v>
      </c>
      <c r="C426" s="55" t="s">
        <v>267</v>
      </c>
      <c r="D426" s="55">
        <v>5</v>
      </c>
      <c r="E426" s="55" t="s">
        <v>287</v>
      </c>
      <c r="F426" s="57">
        <v>175</v>
      </c>
      <c r="G426" s="57">
        <v>1</v>
      </c>
      <c r="H426" s="91">
        <v>319.5</v>
      </c>
      <c r="I426" s="91">
        <v>314.5</v>
      </c>
      <c r="J426" s="91">
        <v>309.5</v>
      </c>
    </row>
    <row r="427" spans="2:10" x14ac:dyDescent="0.25">
      <c r="B427" s="55" t="s">
        <v>281</v>
      </c>
      <c r="C427" s="55" t="s">
        <v>267</v>
      </c>
      <c r="D427" s="55">
        <v>5</v>
      </c>
      <c r="E427" s="55" t="s">
        <v>1477</v>
      </c>
      <c r="F427" s="57">
        <v>182</v>
      </c>
      <c r="G427" s="57">
        <v>1</v>
      </c>
      <c r="H427" s="91">
        <v>319.5</v>
      </c>
      <c r="I427" s="91">
        <v>314.5</v>
      </c>
      <c r="J427" s="91">
        <v>309.5</v>
      </c>
    </row>
    <row r="428" spans="2:10" x14ac:dyDescent="0.25">
      <c r="B428" s="55" t="s">
        <v>281</v>
      </c>
      <c r="C428" s="55" t="s">
        <v>267</v>
      </c>
      <c r="D428" s="55">
        <v>6</v>
      </c>
      <c r="E428" s="55" t="s">
        <v>1337</v>
      </c>
      <c r="F428" s="57">
        <v>25</v>
      </c>
      <c r="G428" s="57">
        <v>1</v>
      </c>
      <c r="H428" s="91">
        <v>301.5</v>
      </c>
      <c r="I428" s="91">
        <v>296.5</v>
      </c>
      <c r="J428" s="91">
        <v>291.5</v>
      </c>
    </row>
    <row r="429" spans="2:10" x14ac:dyDescent="0.25">
      <c r="B429" s="55" t="s">
        <v>281</v>
      </c>
      <c r="C429" s="55" t="s">
        <v>267</v>
      </c>
      <c r="D429" s="55">
        <v>6</v>
      </c>
      <c r="E429" s="55" t="s">
        <v>1353</v>
      </c>
      <c r="F429" s="57">
        <v>112</v>
      </c>
      <c r="G429" s="57">
        <v>1</v>
      </c>
      <c r="H429" s="91">
        <v>301.5</v>
      </c>
      <c r="I429" s="91">
        <v>296.5</v>
      </c>
      <c r="J429" s="91">
        <v>291.5</v>
      </c>
    </row>
    <row r="430" spans="2:10" x14ac:dyDescent="0.25">
      <c r="B430" s="55" t="s">
        <v>281</v>
      </c>
      <c r="C430" s="55" t="s">
        <v>267</v>
      </c>
      <c r="D430" s="55">
        <v>6</v>
      </c>
      <c r="E430" s="55" t="s">
        <v>465</v>
      </c>
      <c r="F430" s="57">
        <v>1010</v>
      </c>
      <c r="G430" s="57">
        <v>8</v>
      </c>
      <c r="H430" s="91">
        <v>301.5</v>
      </c>
      <c r="I430" s="91">
        <v>296.5</v>
      </c>
      <c r="J430" s="91">
        <v>291.5</v>
      </c>
    </row>
    <row r="431" spans="2:10" x14ac:dyDescent="0.25">
      <c r="B431" s="55" t="s">
        <v>281</v>
      </c>
      <c r="C431" s="55" t="s">
        <v>267</v>
      </c>
      <c r="D431" s="55">
        <v>6</v>
      </c>
      <c r="E431" s="55" t="s">
        <v>466</v>
      </c>
      <c r="F431" s="57">
        <v>1144</v>
      </c>
      <c r="G431" s="57">
        <v>9</v>
      </c>
      <c r="H431" s="91">
        <v>288</v>
      </c>
      <c r="I431" s="91">
        <v>283</v>
      </c>
      <c r="J431" s="91">
        <v>278</v>
      </c>
    </row>
    <row r="432" spans="2:10" x14ac:dyDescent="0.25">
      <c r="B432" s="55" t="s">
        <v>281</v>
      </c>
      <c r="C432" s="55" t="s">
        <v>267</v>
      </c>
      <c r="D432" s="55">
        <v>6</v>
      </c>
      <c r="E432" s="55" t="s">
        <v>474</v>
      </c>
      <c r="F432" s="57">
        <v>74</v>
      </c>
      <c r="G432" s="57">
        <v>1</v>
      </c>
      <c r="H432" s="91">
        <v>306</v>
      </c>
      <c r="I432" s="91">
        <v>301</v>
      </c>
      <c r="J432" s="91">
        <v>296</v>
      </c>
    </row>
    <row r="433" spans="2:10" x14ac:dyDescent="0.25">
      <c r="B433" s="55" t="s">
        <v>281</v>
      </c>
      <c r="C433" s="55" t="s">
        <v>267</v>
      </c>
      <c r="D433" s="55">
        <v>8</v>
      </c>
      <c r="E433" s="55" t="s">
        <v>664</v>
      </c>
      <c r="F433" s="57">
        <v>140</v>
      </c>
      <c r="G433" s="57">
        <v>1</v>
      </c>
      <c r="H433" s="91">
        <v>296.10000000000002</v>
      </c>
      <c r="I433" s="91">
        <v>291.10000000000002</v>
      </c>
      <c r="J433" s="91">
        <v>286.10000000000002</v>
      </c>
    </row>
    <row r="434" spans="2:10" x14ac:dyDescent="0.25">
      <c r="B434" s="55" t="s">
        <v>281</v>
      </c>
      <c r="C434" s="55" t="s">
        <v>267</v>
      </c>
      <c r="D434" s="55">
        <v>8</v>
      </c>
      <c r="E434" s="55" t="s">
        <v>580</v>
      </c>
      <c r="F434" s="57">
        <v>173</v>
      </c>
      <c r="G434" s="57">
        <v>1</v>
      </c>
      <c r="H434" s="91">
        <v>296.10000000000002</v>
      </c>
      <c r="I434" s="91">
        <v>291.10000000000002</v>
      </c>
      <c r="J434" s="91">
        <v>286.10000000000002</v>
      </c>
    </row>
    <row r="435" spans="2:10" x14ac:dyDescent="0.25">
      <c r="B435" s="55" t="s">
        <v>281</v>
      </c>
      <c r="C435" s="55" t="s">
        <v>267</v>
      </c>
      <c r="D435" s="55">
        <v>8</v>
      </c>
      <c r="E435" s="55" t="s">
        <v>938</v>
      </c>
      <c r="F435" s="57">
        <v>120</v>
      </c>
      <c r="G435" s="57">
        <v>1</v>
      </c>
      <c r="H435" s="91">
        <v>319.5</v>
      </c>
      <c r="I435" s="91">
        <v>314.5</v>
      </c>
      <c r="J435" s="91">
        <v>309.5</v>
      </c>
    </row>
    <row r="436" spans="2:10" x14ac:dyDescent="0.25">
      <c r="B436" s="55" t="s">
        <v>281</v>
      </c>
      <c r="C436" s="55" t="s">
        <v>267</v>
      </c>
      <c r="D436" s="55">
        <v>8</v>
      </c>
      <c r="E436" s="55" t="s">
        <v>1415</v>
      </c>
      <c r="F436" s="57">
        <v>213</v>
      </c>
      <c r="G436" s="57">
        <v>1</v>
      </c>
      <c r="H436" s="91">
        <v>319.5</v>
      </c>
      <c r="I436" s="91">
        <v>314.5</v>
      </c>
      <c r="J436" s="91">
        <v>309.5</v>
      </c>
    </row>
    <row r="437" spans="2:10" x14ac:dyDescent="0.25">
      <c r="B437" s="55" t="s">
        <v>281</v>
      </c>
      <c r="C437" s="55" t="s">
        <v>267</v>
      </c>
      <c r="D437" s="55">
        <v>8</v>
      </c>
      <c r="E437" s="55" t="s">
        <v>1414</v>
      </c>
      <c r="F437" s="57">
        <v>1205</v>
      </c>
      <c r="G437" s="57">
        <v>5</v>
      </c>
      <c r="H437" s="91">
        <v>319.5</v>
      </c>
      <c r="I437" s="91">
        <v>314.5</v>
      </c>
      <c r="J437" s="91">
        <v>309.5</v>
      </c>
    </row>
    <row r="438" spans="2:10" x14ac:dyDescent="0.25">
      <c r="B438" s="55" t="s">
        <v>281</v>
      </c>
      <c r="C438" s="55" t="s">
        <v>267</v>
      </c>
      <c r="D438" s="55">
        <v>8</v>
      </c>
      <c r="E438" s="55" t="s">
        <v>287</v>
      </c>
      <c r="F438" s="57">
        <v>845</v>
      </c>
      <c r="G438" s="57">
        <v>3</v>
      </c>
      <c r="H438" s="91">
        <v>319.5</v>
      </c>
      <c r="I438" s="91">
        <v>314.5</v>
      </c>
      <c r="J438" s="91">
        <v>309.5</v>
      </c>
    </row>
    <row r="439" spans="2:10" x14ac:dyDescent="0.25">
      <c r="B439" s="55" t="s">
        <v>281</v>
      </c>
      <c r="C439" s="55" t="s">
        <v>267</v>
      </c>
      <c r="D439" s="55">
        <v>8</v>
      </c>
      <c r="E439" s="55" t="s">
        <v>1239</v>
      </c>
      <c r="F439" s="57">
        <v>1427</v>
      </c>
      <c r="G439" s="57">
        <v>3</v>
      </c>
      <c r="H439" s="91">
        <v>319.5</v>
      </c>
      <c r="I439" s="91">
        <v>314.5</v>
      </c>
      <c r="J439" s="91">
        <v>309.5</v>
      </c>
    </row>
    <row r="440" spans="2:10" x14ac:dyDescent="0.25">
      <c r="B440" s="55" t="s">
        <v>281</v>
      </c>
      <c r="C440" s="55" t="s">
        <v>267</v>
      </c>
      <c r="D440" s="55">
        <v>8</v>
      </c>
      <c r="E440" s="55" t="s">
        <v>937</v>
      </c>
      <c r="F440" s="57">
        <v>304</v>
      </c>
      <c r="G440" s="57">
        <v>1</v>
      </c>
      <c r="H440" s="91">
        <v>319.5</v>
      </c>
      <c r="I440" s="91">
        <v>314.5</v>
      </c>
      <c r="J440" s="91">
        <v>309.5</v>
      </c>
    </row>
    <row r="441" spans="2:10" x14ac:dyDescent="0.25">
      <c r="B441" s="55" t="s">
        <v>281</v>
      </c>
      <c r="C441" s="55" t="s">
        <v>267</v>
      </c>
      <c r="D441" s="55">
        <v>8</v>
      </c>
      <c r="E441" s="55" t="s">
        <v>1354</v>
      </c>
      <c r="F441" s="57">
        <v>178</v>
      </c>
      <c r="G441" s="57">
        <v>1</v>
      </c>
      <c r="H441" s="91">
        <v>319.5</v>
      </c>
      <c r="I441" s="91">
        <v>314.5</v>
      </c>
      <c r="J441" s="91">
        <v>309.5</v>
      </c>
    </row>
    <row r="442" spans="2:10" x14ac:dyDescent="0.25">
      <c r="B442" s="55" t="s">
        <v>281</v>
      </c>
      <c r="C442" s="55" t="s">
        <v>267</v>
      </c>
      <c r="D442" s="55">
        <v>10</v>
      </c>
      <c r="E442" s="55" t="s">
        <v>995</v>
      </c>
      <c r="F442" s="57">
        <v>1932</v>
      </c>
      <c r="G442" s="57">
        <v>23</v>
      </c>
      <c r="H442" s="91">
        <v>319.5</v>
      </c>
      <c r="I442" s="91">
        <v>314.5</v>
      </c>
      <c r="J442" s="91">
        <v>309.5</v>
      </c>
    </row>
    <row r="443" spans="2:10" x14ac:dyDescent="0.25">
      <c r="B443" s="55" t="s">
        <v>281</v>
      </c>
      <c r="C443" s="55" t="s">
        <v>267</v>
      </c>
      <c r="D443" s="55">
        <v>12</v>
      </c>
      <c r="E443" s="55" t="s">
        <v>307</v>
      </c>
      <c r="F443" s="57">
        <v>268</v>
      </c>
      <c r="G443" s="57">
        <v>1</v>
      </c>
      <c r="H443" s="91">
        <v>301.5</v>
      </c>
      <c r="I443" s="91">
        <v>296.5</v>
      </c>
      <c r="J443" s="91">
        <v>291.5</v>
      </c>
    </row>
    <row r="444" spans="2:10" x14ac:dyDescent="0.25">
      <c r="B444" s="55" t="s">
        <v>281</v>
      </c>
      <c r="C444" s="55" t="s">
        <v>267</v>
      </c>
      <c r="D444" s="55">
        <v>12</v>
      </c>
      <c r="E444" s="55" t="s">
        <v>288</v>
      </c>
      <c r="F444" s="57">
        <v>1750</v>
      </c>
      <c r="G444" s="57">
        <v>2</v>
      </c>
      <c r="H444" s="91">
        <v>319.5</v>
      </c>
      <c r="I444" s="91">
        <v>314.5</v>
      </c>
      <c r="J444" s="91">
        <v>309.5</v>
      </c>
    </row>
    <row r="445" spans="2:10" x14ac:dyDescent="0.25">
      <c r="B445" s="55" t="s">
        <v>281</v>
      </c>
      <c r="C445" s="55" t="s">
        <v>267</v>
      </c>
      <c r="D445" s="55">
        <v>16</v>
      </c>
      <c r="E445" s="55" t="s">
        <v>306</v>
      </c>
      <c r="F445" s="57">
        <v>220</v>
      </c>
      <c r="G445" s="57">
        <v>1</v>
      </c>
      <c r="H445" s="91">
        <v>301.5</v>
      </c>
      <c r="I445" s="91">
        <v>296.5</v>
      </c>
      <c r="J445" s="91">
        <v>291.5</v>
      </c>
    </row>
    <row r="446" spans="2:10" x14ac:dyDescent="0.25">
      <c r="B446" s="55" t="s">
        <v>281</v>
      </c>
      <c r="C446" s="55" t="s">
        <v>267</v>
      </c>
      <c r="D446" s="55">
        <v>16</v>
      </c>
      <c r="E446" s="55" t="s">
        <v>951</v>
      </c>
      <c r="F446" s="57">
        <v>274</v>
      </c>
      <c r="G446" s="57">
        <v>1</v>
      </c>
      <c r="H446" s="91">
        <v>301.5</v>
      </c>
      <c r="I446" s="91">
        <v>296.5</v>
      </c>
      <c r="J446" s="91">
        <v>291.5</v>
      </c>
    </row>
    <row r="447" spans="2:10" x14ac:dyDescent="0.25">
      <c r="B447" s="55" t="s">
        <v>281</v>
      </c>
      <c r="C447" s="55" t="s">
        <v>267</v>
      </c>
      <c r="D447" s="55">
        <v>16</v>
      </c>
      <c r="E447" s="55" t="s">
        <v>1205</v>
      </c>
      <c r="F447" s="57">
        <v>552</v>
      </c>
      <c r="G447" s="57">
        <v>2</v>
      </c>
      <c r="H447" s="91">
        <v>301.5</v>
      </c>
      <c r="I447" s="91">
        <v>296.5</v>
      </c>
      <c r="J447" s="91">
        <v>291.5</v>
      </c>
    </row>
    <row r="448" spans="2:10" x14ac:dyDescent="0.25">
      <c r="B448" s="55" t="s">
        <v>281</v>
      </c>
      <c r="C448" s="55" t="s">
        <v>267</v>
      </c>
      <c r="D448" s="55">
        <v>16</v>
      </c>
      <c r="E448" s="55" t="s">
        <v>1206</v>
      </c>
      <c r="F448" s="57">
        <v>834</v>
      </c>
      <c r="G448" s="57">
        <v>3</v>
      </c>
      <c r="H448" s="91">
        <v>301.5</v>
      </c>
      <c r="I448" s="91">
        <v>296.5</v>
      </c>
      <c r="J448" s="91">
        <v>291.5</v>
      </c>
    </row>
    <row r="449" spans="2:10" x14ac:dyDescent="0.25">
      <c r="B449" s="55" t="s">
        <v>281</v>
      </c>
      <c r="C449" s="55" t="s">
        <v>267</v>
      </c>
      <c r="D449" s="55">
        <v>16</v>
      </c>
      <c r="E449" s="55" t="s">
        <v>1325</v>
      </c>
      <c r="F449" s="57">
        <v>740</v>
      </c>
      <c r="G449" s="57">
        <v>1</v>
      </c>
      <c r="H449" s="91">
        <v>319.5</v>
      </c>
      <c r="I449" s="91">
        <v>314.5</v>
      </c>
      <c r="J449" s="91">
        <v>309.5</v>
      </c>
    </row>
    <row r="450" spans="2:10" x14ac:dyDescent="0.25">
      <c r="B450" s="55" t="s">
        <v>281</v>
      </c>
      <c r="C450" s="55" t="s">
        <v>267</v>
      </c>
      <c r="D450" s="55">
        <v>18</v>
      </c>
      <c r="E450" s="55" t="s">
        <v>500</v>
      </c>
      <c r="F450" s="57">
        <v>248</v>
      </c>
      <c r="G450" s="57">
        <v>1</v>
      </c>
      <c r="H450" s="91">
        <v>301.5</v>
      </c>
      <c r="I450" s="91">
        <v>296.5</v>
      </c>
      <c r="J450" s="91">
        <v>291.5</v>
      </c>
    </row>
    <row r="451" spans="2:10" x14ac:dyDescent="0.25">
      <c r="B451" s="55" t="s">
        <v>281</v>
      </c>
      <c r="C451" s="55" t="s">
        <v>267</v>
      </c>
      <c r="D451" s="55">
        <v>18</v>
      </c>
      <c r="E451" s="55" t="s">
        <v>605</v>
      </c>
      <c r="F451" s="57">
        <v>252</v>
      </c>
      <c r="G451" s="57">
        <v>1</v>
      </c>
      <c r="H451" s="91">
        <v>301.5</v>
      </c>
      <c r="I451" s="91">
        <v>296.5</v>
      </c>
      <c r="J451" s="91">
        <v>291.5</v>
      </c>
    </row>
    <row r="452" spans="2:10" x14ac:dyDescent="0.25">
      <c r="B452" s="55" t="s">
        <v>281</v>
      </c>
      <c r="C452" s="55" t="s">
        <v>267</v>
      </c>
      <c r="D452" s="55">
        <v>25</v>
      </c>
      <c r="E452" s="55" t="s">
        <v>1407</v>
      </c>
      <c r="F452" s="57">
        <v>192</v>
      </c>
      <c r="G452" s="57">
        <v>1</v>
      </c>
      <c r="H452" s="91">
        <v>301.5</v>
      </c>
      <c r="I452" s="91">
        <v>296.5</v>
      </c>
      <c r="J452" s="91">
        <v>291.5</v>
      </c>
    </row>
    <row r="453" spans="2:10" x14ac:dyDescent="0.25">
      <c r="B453" s="55" t="s">
        <v>281</v>
      </c>
      <c r="C453" s="55" t="s">
        <v>267</v>
      </c>
      <c r="D453" s="55">
        <v>25</v>
      </c>
      <c r="E453" s="55" t="s">
        <v>1239</v>
      </c>
      <c r="F453" s="57">
        <v>1568</v>
      </c>
      <c r="G453" s="57">
        <v>1</v>
      </c>
      <c r="H453" s="91">
        <v>319.5</v>
      </c>
      <c r="I453" s="91">
        <v>314.5</v>
      </c>
      <c r="J453" s="91">
        <v>309.5</v>
      </c>
    </row>
    <row r="454" spans="2:10" x14ac:dyDescent="0.25">
      <c r="B454" s="55" t="s">
        <v>281</v>
      </c>
      <c r="C454" s="55" t="s">
        <v>267</v>
      </c>
      <c r="D454" s="55">
        <v>32</v>
      </c>
      <c r="E454" s="55" t="s">
        <v>1443</v>
      </c>
      <c r="F454" s="57">
        <v>375</v>
      </c>
      <c r="G454" s="57">
        <v>1</v>
      </c>
      <c r="H454" s="91">
        <v>297</v>
      </c>
      <c r="I454" s="91">
        <v>292</v>
      </c>
      <c r="J454" s="91">
        <v>287</v>
      </c>
    </row>
    <row r="455" spans="2:10" x14ac:dyDescent="0.25">
      <c r="B455" s="55" t="s">
        <v>281</v>
      </c>
      <c r="C455" s="55" t="s">
        <v>267</v>
      </c>
      <c r="D455" s="55">
        <v>34</v>
      </c>
      <c r="E455" s="55" t="s">
        <v>988</v>
      </c>
      <c r="F455" s="57">
        <v>1106</v>
      </c>
      <c r="G455" s="57">
        <v>1</v>
      </c>
      <c r="H455" s="91">
        <v>297</v>
      </c>
      <c r="I455" s="91">
        <v>292</v>
      </c>
      <c r="J455" s="91">
        <v>287</v>
      </c>
    </row>
    <row r="456" spans="2:10" x14ac:dyDescent="0.25">
      <c r="B456" s="55" t="s">
        <v>281</v>
      </c>
      <c r="C456" s="55" t="s">
        <v>267</v>
      </c>
      <c r="D456" s="55">
        <v>34</v>
      </c>
      <c r="E456" s="55" t="s">
        <v>1413</v>
      </c>
      <c r="F456" s="57">
        <v>230</v>
      </c>
      <c r="G456" s="57">
        <v>1</v>
      </c>
      <c r="H456" s="91">
        <v>297</v>
      </c>
      <c r="I456" s="91">
        <v>292</v>
      </c>
      <c r="J456" s="91">
        <v>287</v>
      </c>
    </row>
    <row r="457" spans="2:10" x14ac:dyDescent="0.25">
      <c r="B457" s="55" t="s">
        <v>281</v>
      </c>
      <c r="C457" s="55" t="s">
        <v>267</v>
      </c>
      <c r="D457" s="55">
        <v>34</v>
      </c>
      <c r="E457" s="55" t="s">
        <v>989</v>
      </c>
      <c r="F457" s="57">
        <v>1122</v>
      </c>
      <c r="G457" s="57">
        <v>1</v>
      </c>
      <c r="H457" s="91">
        <v>297</v>
      </c>
      <c r="I457" s="91">
        <v>292</v>
      </c>
      <c r="J457" s="91">
        <v>287</v>
      </c>
    </row>
    <row r="458" spans="2:10" x14ac:dyDescent="0.25">
      <c r="B458" s="55" t="s">
        <v>281</v>
      </c>
      <c r="C458" s="55" t="s">
        <v>267</v>
      </c>
      <c r="D458" s="55">
        <v>34</v>
      </c>
      <c r="E458" s="55" t="s">
        <v>990</v>
      </c>
      <c r="F458" s="57">
        <v>1092</v>
      </c>
      <c r="G458" s="57">
        <v>1</v>
      </c>
      <c r="H458" s="91">
        <v>297</v>
      </c>
      <c r="I458" s="91">
        <v>292</v>
      </c>
      <c r="J458" s="91">
        <v>287</v>
      </c>
    </row>
    <row r="459" spans="2:10" x14ac:dyDescent="0.25">
      <c r="B459" s="55" t="s">
        <v>281</v>
      </c>
      <c r="C459" s="55" t="s">
        <v>267</v>
      </c>
      <c r="D459" s="55">
        <v>34</v>
      </c>
      <c r="E459" s="55" t="s">
        <v>1021</v>
      </c>
      <c r="F459" s="57">
        <v>1182</v>
      </c>
      <c r="G459" s="57">
        <v>1</v>
      </c>
      <c r="H459" s="91">
        <v>297</v>
      </c>
      <c r="I459" s="91">
        <v>292</v>
      </c>
      <c r="J459" s="91">
        <v>287</v>
      </c>
    </row>
    <row r="460" spans="2:10" x14ac:dyDescent="0.25">
      <c r="B460" s="55" t="s">
        <v>281</v>
      </c>
      <c r="C460" s="55" t="s">
        <v>267</v>
      </c>
      <c r="D460" s="55">
        <v>34</v>
      </c>
      <c r="E460" s="55" t="s">
        <v>991</v>
      </c>
      <c r="F460" s="57">
        <v>649</v>
      </c>
      <c r="G460" s="57">
        <v>1</v>
      </c>
      <c r="H460" s="91">
        <v>297</v>
      </c>
      <c r="I460" s="91">
        <v>292</v>
      </c>
      <c r="J460" s="91">
        <v>287</v>
      </c>
    </row>
    <row r="461" spans="2:10" x14ac:dyDescent="0.25">
      <c r="B461" s="55" t="s">
        <v>281</v>
      </c>
      <c r="C461" s="55" t="s">
        <v>267</v>
      </c>
      <c r="D461" s="55">
        <v>34</v>
      </c>
      <c r="E461" s="55" t="s">
        <v>992</v>
      </c>
      <c r="F461" s="57">
        <v>1962</v>
      </c>
      <c r="G461" s="57">
        <v>3</v>
      </c>
      <c r="H461" s="91">
        <v>297</v>
      </c>
      <c r="I461" s="91">
        <v>292</v>
      </c>
      <c r="J461" s="91">
        <v>287</v>
      </c>
    </row>
    <row r="462" spans="2:10" x14ac:dyDescent="0.25">
      <c r="B462" s="55" t="s">
        <v>281</v>
      </c>
      <c r="C462" s="55" t="s">
        <v>267</v>
      </c>
      <c r="D462" s="55">
        <v>34</v>
      </c>
      <c r="E462" s="55" t="s">
        <v>774</v>
      </c>
      <c r="F462" s="57">
        <v>2642</v>
      </c>
      <c r="G462" s="57">
        <v>4</v>
      </c>
      <c r="H462" s="91">
        <v>297</v>
      </c>
      <c r="I462" s="91">
        <v>292</v>
      </c>
      <c r="J462" s="91">
        <v>287</v>
      </c>
    </row>
    <row r="463" spans="2:10" x14ac:dyDescent="0.25">
      <c r="B463" s="55" t="s">
        <v>281</v>
      </c>
      <c r="C463" s="55" t="s">
        <v>267</v>
      </c>
      <c r="D463" s="55">
        <v>34</v>
      </c>
      <c r="E463" s="55" t="s">
        <v>775</v>
      </c>
      <c r="F463" s="57">
        <v>664</v>
      </c>
      <c r="G463" s="57">
        <v>1</v>
      </c>
      <c r="H463" s="91">
        <v>297</v>
      </c>
      <c r="I463" s="91">
        <v>292</v>
      </c>
      <c r="J463" s="91">
        <v>287</v>
      </c>
    </row>
    <row r="464" spans="2:10" x14ac:dyDescent="0.25">
      <c r="B464" s="55" t="s">
        <v>281</v>
      </c>
      <c r="C464" s="55" t="s">
        <v>267</v>
      </c>
      <c r="D464" s="55">
        <v>34</v>
      </c>
      <c r="E464" s="55" t="s">
        <v>618</v>
      </c>
      <c r="F464" s="57">
        <v>676</v>
      </c>
      <c r="G464" s="57">
        <v>1</v>
      </c>
      <c r="H464" s="91">
        <v>297</v>
      </c>
      <c r="I464" s="91">
        <v>292</v>
      </c>
      <c r="J464" s="91">
        <v>287</v>
      </c>
    </row>
    <row r="465" spans="2:10" x14ac:dyDescent="0.25">
      <c r="B465" s="55" t="s">
        <v>281</v>
      </c>
      <c r="C465" s="55" t="s">
        <v>267</v>
      </c>
      <c r="D465" s="55">
        <v>51</v>
      </c>
      <c r="E465" s="55" t="s">
        <v>458</v>
      </c>
      <c r="F465" s="57">
        <v>589</v>
      </c>
      <c r="G465" s="57">
        <v>1</v>
      </c>
      <c r="H465" s="91">
        <v>306</v>
      </c>
      <c r="I465" s="91">
        <v>301</v>
      </c>
      <c r="J465" s="91">
        <v>296</v>
      </c>
    </row>
    <row r="466" spans="2:10" x14ac:dyDescent="0.25">
      <c r="B466" s="55" t="s">
        <v>281</v>
      </c>
      <c r="C466" s="55" t="s">
        <v>1065</v>
      </c>
      <c r="D466" s="55">
        <v>1.5</v>
      </c>
      <c r="E466" s="55" t="s">
        <v>290</v>
      </c>
      <c r="F466" s="57">
        <v>528</v>
      </c>
      <c r="G466" s="57">
        <v>23</v>
      </c>
      <c r="H466" s="91">
        <v>139.5</v>
      </c>
      <c r="I466" s="91">
        <v>134.5</v>
      </c>
      <c r="J466" s="91">
        <v>129.5</v>
      </c>
    </row>
    <row r="467" spans="2:10" x14ac:dyDescent="0.25">
      <c r="B467" s="55" t="s">
        <v>281</v>
      </c>
      <c r="C467" s="55" t="s">
        <v>1065</v>
      </c>
      <c r="D467" s="55">
        <v>3</v>
      </c>
      <c r="E467" s="55" t="s">
        <v>1066</v>
      </c>
      <c r="F467" s="57">
        <v>24</v>
      </c>
      <c r="G467" s="57">
        <v>1</v>
      </c>
      <c r="H467" s="91">
        <v>139.5</v>
      </c>
      <c r="I467" s="91">
        <v>134.5</v>
      </c>
      <c r="J467" s="91">
        <v>129.5</v>
      </c>
    </row>
    <row r="468" spans="2:10" x14ac:dyDescent="0.25">
      <c r="B468" s="1" t="s">
        <v>281</v>
      </c>
      <c r="C468" s="2" t="s">
        <v>1065</v>
      </c>
      <c r="D468" s="1">
        <v>4</v>
      </c>
      <c r="E468" s="1" t="s">
        <v>1067</v>
      </c>
      <c r="F468" s="11">
        <v>39</v>
      </c>
      <c r="G468" s="11">
        <v>1</v>
      </c>
      <c r="H468" s="92">
        <v>139.5</v>
      </c>
      <c r="I468" s="92">
        <v>134.5</v>
      </c>
      <c r="J468" s="92">
        <v>129.5</v>
      </c>
    </row>
    <row r="469" spans="2:10" x14ac:dyDescent="0.25">
      <c r="B469" s="1" t="s">
        <v>281</v>
      </c>
      <c r="C469" s="2" t="s">
        <v>1065</v>
      </c>
      <c r="D469" s="1">
        <v>5</v>
      </c>
      <c r="E469" s="1" t="s">
        <v>290</v>
      </c>
      <c r="F469" s="11">
        <v>1954</v>
      </c>
      <c r="G469" s="11">
        <v>25</v>
      </c>
      <c r="H469" s="92">
        <v>139.5</v>
      </c>
      <c r="I469" s="92">
        <v>134.5</v>
      </c>
      <c r="J469" s="92">
        <v>129.5</v>
      </c>
    </row>
    <row r="470" spans="2:10" x14ac:dyDescent="0.25">
      <c r="B470" s="1" t="s">
        <v>281</v>
      </c>
      <c r="C470" s="2" t="s">
        <v>1065</v>
      </c>
      <c r="D470" s="1">
        <v>5</v>
      </c>
      <c r="E470" s="1" t="s">
        <v>1068</v>
      </c>
      <c r="F470" s="11">
        <v>76</v>
      </c>
      <c r="G470" s="11">
        <v>1</v>
      </c>
      <c r="H470" s="92">
        <v>139.5</v>
      </c>
      <c r="I470" s="92">
        <v>134.5</v>
      </c>
      <c r="J470" s="92">
        <v>129.5</v>
      </c>
    </row>
    <row r="471" spans="2:10" x14ac:dyDescent="0.25">
      <c r="B471" s="1" t="s">
        <v>281</v>
      </c>
      <c r="C471" s="2" t="s">
        <v>1065</v>
      </c>
      <c r="D471" s="1">
        <v>5</v>
      </c>
      <c r="E471" s="1" t="s">
        <v>1069</v>
      </c>
      <c r="F471" s="11">
        <v>266</v>
      </c>
      <c r="G471" s="11">
        <v>3</v>
      </c>
      <c r="H471" s="92">
        <v>139.5</v>
      </c>
      <c r="I471" s="92">
        <v>134.5</v>
      </c>
      <c r="J471" s="92">
        <v>129.5</v>
      </c>
    </row>
    <row r="472" spans="2:10" x14ac:dyDescent="0.25">
      <c r="B472" s="1" t="s">
        <v>281</v>
      </c>
      <c r="C472" s="2" t="s">
        <v>1065</v>
      </c>
      <c r="D472" s="1">
        <v>5</v>
      </c>
      <c r="E472" s="1" t="s">
        <v>1070</v>
      </c>
      <c r="F472" s="11">
        <v>89</v>
      </c>
      <c r="G472" s="11">
        <v>1</v>
      </c>
      <c r="H472" s="92">
        <v>139.5</v>
      </c>
      <c r="I472" s="92">
        <v>134.5</v>
      </c>
      <c r="J472" s="92">
        <v>129.5</v>
      </c>
    </row>
    <row r="473" spans="2:10" x14ac:dyDescent="0.25">
      <c r="B473" s="1" t="s">
        <v>281</v>
      </c>
      <c r="C473" s="2" t="s">
        <v>1065</v>
      </c>
      <c r="D473" s="1">
        <v>5</v>
      </c>
      <c r="E473" s="1" t="s">
        <v>1290</v>
      </c>
      <c r="F473" s="11">
        <v>564</v>
      </c>
      <c r="G473" s="11">
        <v>5</v>
      </c>
      <c r="H473" s="92">
        <v>139.5</v>
      </c>
      <c r="I473" s="92">
        <v>134.5</v>
      </c>
      <c r="J473" s="92">
        <v>129.5</v>
      </c>
    </row>
    <row r="474" spans="2:10" x14ac:dyDescent="0.25">
      <c r="B474" s="1" t="s">
        <v>281</v>
      </c>
      <c r="C474" s="2" t="s">
        <v>1065</v>
      </c>
      <c r="D474" s="1">
        <v>6</v>
      </c>
      <c r="E474" s="1" t="s">
        <v>1071</v>
      </c>
      <c r="F474" s="11">
        <v>24</v>
      </c>
      <c r="G474" s="11">
        <v>1</v>
      </c>
      <c r="H474" s="92">
        <v>108</v>
      </c>
      <c r="I474" s="92">
        <v>103</v>
      </c>
      <c r="J474" s="92">
        <v>98</v>
      </c>
    </row>
    <row r="475" spans="2:10" x14ac:dyDescent="0.25">
      <c r="B475" s="1" t="s">
        <v>281</v>
      </c>
      <c r="C475" s="2" t="s">
        <v>620</v>
      </c>
      <c r="D475" s="1">
        <v>5</v>
      </c>
      <c r="E475" s="1" t="s">
        <v>290</v>
      </c>
      <c r="F475" s="11">
        <v>225</v>
      </c>
      <c r="G475" s="11">
        <v>3</v>
      </c>
      <c r="H475" s="92">
        <v>139.5</v>
      </c>
      <c r="I475" s="92">
        <v>134.5</v>
      </c>
      <c r="J475" s="92">
        <v>129.5</v>
      </c>
    </row>
    <row r="476" spans="2:10" x14ac:dyDescent="0.25">
      <c r="B476" s="1" t="s">
        <v>281</v>
      </c>
      <c r="C476" s="2" t="s">
        <v>1291</v>
      </c>
      <c r="D476" s="1">
        <v>12</v>
      </c>
      <c r="E476" s="1" t="s">
        <v>1292</v>
      </c>
      <c r="F476" s="11">
        <v>511</v>
      </c>
      <c r="G476" s="11">
        <v>1</v>
      </c>
      <c r="H476" s="92">
        <v>1665</v>
      </c>
      <c r="I476" s="92">
        <v>1660</v>
      </c>
      <c r="J476" s="92">
        <v>1655</v>
      </c>
    </row>
    <row r="477" spans="2:10" x14ac:dyDescent="0.25">
      <c r="B477" s="1" t="s">
        <v>281</v>
      </c>
      <c r="C477" s="2" t="s">
        <v>1478</v>
      </c>
      <c r="D477" s="1">
        <v>1.5</v>
      </c>
      <c r="E477" s="1" t="s">
        <v>330</v>
      </c>
      <c r="F477" s="11">
        <v>159</v>
      </c>
      <c r="G477" s="11">
        <v>11</v>
      </c>
      <c r="H477" s="92">
        <v>1304.0999999999999</v>
      </c>
      <c r="I477" s="92">
        <v>1299.0999999999999</v>
      </c>
      <c r="J477" s="92">
        <v>1294.0999999999999</v>
      </c>
    </row>
    <row r="478" spans="2:10" x14ac:dyDescent="0.25">
      <c r="B478" s="1" t="s">
        <v>281</v>
      </c>
      <c r="C478" s="2" t="s">
        <v>1478</v>
      </c>
      <c r="D478" s="1">
        <v>1.5</v>
      </c>
      <c r="E478" s="1" t="s">
        <v>331</v>
      </c>
      <c r="F478" s="11">
        <v>677</v>
      </c>
      <c r="G478" s="11">
        <v>48</v>
      </c>
      <c r="H478" s="92">
        <v>1304.0999999999999</v>
      </c>
      <c r="I478" s="92">
        <v>1299.0999999999999</v>
      </c>
      <c r="J478" s="92">
        <v>1294.0999999999999</v>
      </c>
    </row>
    <row r="479" spans="2:10" x14ac:dyDescent="0.25">
      <c r="B479" s="1" t="s">
        <v>281</v>
      </c>
      <c r="C479" s="2" t="s">
        <v>1478</v>
      </c>
      <c r="D479" s="1">
        <v>1.8</v>
      </c>
      <c r="E479" s="1" t="s">
        <v>332</v>
      </c>
      <c r="F479" s="11">
        <v>70</v>
      </c>
      <c r="G479" s="11">
        <v>13</v>
      </c>
      <c r="H479" s="92">
        <v>1117.8</v>
      </c>
      <c r="I479" s="92">
        <v>1112.8</v>
      </c>
      <c r="J479" s="92">
        <v>1107.8</v>
      </c>
    </row>
    <row r="480" spans="2:10" x14ac:dyDescent="0.25">
      <c r="B480" s="1" t="s">
        <v>281</v>
      </c>
      <c r="C480" s="2" t="s">
        <v>510</v>
      </c>
      <c r="D480" s="1">
        <v>0.9</v>
      </c>
      <c r="E480" s="1" t="s">
        <v>333</v>
      </c>
      <c r="F480" s="11">
        <v>77</v>
      </c>
      <c r="G480" s="11">
        <v>8</v>
      </c>
      <c r="H480" s="92">
        <v>2087.1</v>
      </c>
      <c r="I480" s="92">
        <v>2082.1</v>
      </c>
      <c r="J480" s="92">
        <v>2077.1</v>
      </c>
    </row>
    <row r="481" spans="2:10" x14ac:dyDescent="0.25">
      <c r="B481" s="1" t="s">
        <v>281</v>
      </c>
      <c r="C481" s="2" t="s">
        <v>510</v>
      </c>
      <c r="D481" s="1">
        <v>0.9</v>
      </c>
      <c r="E481" s="1" t="s">
        <v>334</v>
      </c>
      <c r="F481" s="11">
        <v>21</v>
      </c>
      <c r="G481" s="11">
        <v>2</v>
      </c>
      <c r="H481" s="92">
        <v>2087.1</v>
      </c>
      <c r="I481" s="92">
        <v>2082.1</v>
      </c>
      <c r="J481" s="92">
        <v>2077.1</v>
      </c>
    </row>
    <row r="482" spans="2:10" x14ac:dyDescent="0.25">
      <c r="B482" s="1" t="s">
        <v>281</v>
      </c>
      <c r="C482" s="2" t="s">
        <v>511</v>
      </c>
      <c r="D482" s="1">
        <v>1.2</v>
      </c>
      <c r="E482" s="1" t="s">
        <v>335</v>
      </c>
      <c r="F482" s="11">
        <v>152</v>
      </c>
      <c r="G482" s="11">
        <v>12</v>
      </c>
      <c r="H482" s="92">
        <v>1676.7</v>
      </c>
      <c r="I482" s="92">
        <v>1671.7</v>
      </c>
      <c r="J482" s="92">
        <v>1666.7</v>
      </c>
    </row>
  </sheetData>
  <autoFilter ref="B13:J482"/>
  <mergeCells count="1">
    <mergeCell ref="H12:J12"/>
  </mergeCells>
  <phoneticPr fontId="5" type="noConversion"/>
  <conditionalFormatting sqref="B127:B241 B14:B74 B244:B280">
    <cfRule type="expression" dxfId="94" priority="20">
      <formula>($G14&lt;=0)</formula>
    </cfRule>
  </conditionalFormatting>
  <conditionalFormatting sqref="B75:G126 C127:G241 B242:G243 C14:G74 B281:G451 C244:G280">
    <cfRule type="expression" dxfId="93" priority="99">
      <formula>(#REF!&lt;=0)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1:K261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customWidth="1"/>
    <col min="8" max="8" width="12.42578125" style="35" customWidth="1"/>
    <col min="9" max="11" width="14.7109375" style="84" customWidth="1"/>
    <col min="12" max="12" width="7" customWidth="1"/>
  </cols>
  <sheetData>
    <row r="11" spans="2:11" ht="15.75" thickBot="1" x14ac:dyDescent="0.3"/>
    <row r="12" spans="2:11" ht="16.5" thickBot="1" x14ac:dyDescent="0.3">
      <c r="B12" s="15"/>
      <c r="C12" s="15"/>
      <c r="F12" s="15"/>
      <c r="G12" s="15"/>
      <c r="H12" s="54">
        <v>44935</v>
      </c>
      <c r="I12" s="87" t="s">
        <v>1487</v>
      </c>
      <c r="J12" s="87"/>
      <c r="K12" s="88"/>
    </row>
    <row r="13" spans="2:11" ht="15.75" x14ac:dyDescent="0.25">
      <c r="B13" s="17" t="s">
        <v>273</v>
      </c>
      <c r="C13" s="17" t="s">
        <v>338</v>
      </c>
      <c r="D13" s="58" t="s">
        <v>359</v>
      </c>
      <c r="E13" s="58" t="s">
        <v>825</v>
      </c>
      <c r="F13" s="17" t="s">
        <v>276</v>
      </c>
      <c r="G13" s="17" t="s">
        <v>788</v>
      </c>
      <c r="H13" s="17" t="s">
        <v>789</v>
      </c>
      <c r="I13" s="89" t="s">
        <v>657</v>
      </c>
      <c r="J13" s="89" t="s">
        <v>660</v>
      </c>
      <c r="K13" s="89" t="s">
        <v>659</v>
      </c>
    </row>
    <row r="14" spans="2:11" s="12" customFormat="1" x14ac:dyDescent="0.25">
      <c r="B14" s="55" t="s">
        <v>339</v>
      </c>
      <c r="C14" s="66" t="s">
        <v>1034</v>
      </c>
      <c r="D14" s="55" t="s">
        <v>482</v>
      </c>
      <c r="E14" s="55">
        <v>4</v>
      </c>
      <c r="F14" s="55" t="s">
        <v>1276</v>
      </c>
      <c r="G14" s="55" t="s">
        <v>1422</v>
      </c>
      <c r="H14" s="57">
        <v>167.20000000000005</v>
      </c>
      <c r="I14" s="91">
        <v>450</v>
      </c>
      <c r="J14" s="91">
        <v>445</v>
      </c>
      <c r="K14" s="91">
        <v>440</v>
      </c>
    </row>
    <row r="15" spans="2:11" s="12" customFormat="1" x14ac:dyDescent="0.25">
      <c r="B15" s="55" t="s">
        <v>339</v>
      </c>
      <c r="C15" s="55" t="s">
        <v>1034</v>
      </c>
      <c r="D15" s="55" t="s">
        <v>482</v>
      </c>
      <c r="E15" s="55">
        <v>8</v>
      </c>
      <c r="F15" s="55" t="s">
        <v>1299</v>
      </c>
      <c r="G15" s="55" t="s">
        <v>1296</v>
      </c>
      <c r="H15" s="57">
        <v>329</v>
      </c>
      <c r="I15" s="91">
        <v>349.2</v>
      </c>
      <c r="J15" s="91">
        <v>344.2</v>
      </c>
      <c r="K15" s="91">
        <v>339.2</v>
      </c>
    </row>
    <row r="16" spans="2:11" s="12" customFormat="1" x14ac:dyDescent="0.25">
      <c r="B16" s="55" t="s">
        <v>339</v>
      </c>
      <c r="C16" s="55" t="s">
        <v>1034</v>
      </c>
      <c r="D16" s="55" t="s">
        <v>482</v>
      </c>
      <c r="E16" s="55">
        <v>10</v>
      </c>
      <c r="F16" s="55" t="s">
        <v>341</v>
      </c>
      <c r="G16" s="55" t="s">
        <v>1212</v>
      </c>
      <c r="H16" s="57">
        <v>604.29999999999995</v>
      </c>
      <c r="I16" s="91">
        <v>317.7</v>
      </c>
      <c r="J16" s="91">
        <v>312.7</v>
      </c>
      <c r="K16" s="91">
        <v>307.7</v>
      </c>
    </row>
    <row r="17" spans="2:11" s="12" customFormat="1" x14ac:dyDescent="0.25">
      <c r="B17" s="55" t="s">
        <v>339</v>
      </c>
      <c r="C17" s="55" t="s">
        <v>1034</v>
      </c>
      <c r="D17" s="55" t="s">
        <v>482</v>
      </c>
      <c r="E17" s="55">
        <v>12</v>
      </c>
      <c r="F17" s="55" t="s">
        <v>341</v>
      </c>
      <c r="G17" s="55" t="s">
        <v>1189</v>
      </c>
      <c r="H17" s="57">
        <v>1767</v>
      </c>
      <c r="I17" s="91">
        <v>317.7</v>
      </c>
      <c r="J17" s="91">
        <v>312.7</v>
      </c>
      <c r="K17" s="91">
        <v>307.7</v>
      </c>
    </row>
    <row r="18" spans="2:11" s="12" customFormat="1" x14ac:dyDescent="0.25">
      <c r="B18" s="55" t="s">
        <v>339</v>
      </c>
      <c r="C18" s="55" t="s">
        <v>1034</v>
      </c>
      <c r="D18" s="55" t="s">
        <v>482</v>
      </c>
      <c r="E18" s="55">
        <v>14</v>
      </c>
      <c r="F18" s="55" t="s">
        <v>1299</v>
      </c>
      <c r="G18" s="63" t="s">
        <v>268</v>
      </c>
      <c r="H18" s="57">
        <v>485.6</v>
      </c>
      <c r="I18" s="91">
        <v>317.7</v>
      </c>
      <c r="J18" s="91">
        <v>312.7</v>
      </c>
      <c r="K18" s="91">
        <v>307.7</v>
      </c>
    </row>
    <row r="19" spans="2:11" s="12" customFormat="1" x14ac:dyDescent="0.25">
      <c r="B19" s="55" t="s">
        <v>339</v>
      </c>
      <c r="C19" s="55" t="s">
        <v>1034</v>
      </c>
      <c r="D19" s="55" t="s">
        <v>482</v>
      </c>
      <c r="E19" s="55">
        <v>15</v>
      </c>
      <c r="F19" s="55" t="s">
        <v>341</v>
      </c>
      <c r="G19" s="55" t="s">
        <v>352</v>
      </c>
      <c r="H19" s="57">
        <v>81</v>
      </c>
      <c r="I19" s="91">
        <v>317.7</v>
      </c>
      <c r="J19" s="91">
        <v>312.7</v>
      </c>
      <c r="K19" s="91">
        <v>307.7</v>
      </c>
    </row>
    <row r="20" spans="2:11" s="12" customFormat="1" x14ac:dyDescent="0.25">
      <c r="B20" s="55" t="s">
        <v>339</v>
      </c>
      <c r="C20" s="55" t="s">
        <v>1034</v>
      </c>
      <c r="D20" s="55" t="s">
        <v>482</v>
      </c>
      <c r="E20" s="55">
        <v>18</v>
      </c>
      <c r="F20" s="55" t="s">
        <v>341</v>
      </c>
      <c r="G20" s="55" t="s">
        <v>677</v>
      </c>
      <c r="H20" s="57">
        <v>644</v>
      </c>
      <c r="I20" s="91">
        <v>308.7</v>
      </c>
      <c r="J20" s="91">
        <v>303.7</v>
      </c>
      <c r="K20" s="91">
        <v>298.7</v>
      </c>
    </row>
    <row r="21" spans="2:11" s="12" customFormat="1" x14ac:dyDescent="0.25">
      <c r="B21" s="55" t="s">
        <v>339</v>
      </c>
      <c r="C21" s="55" t="s">
        <v>1034</v>
      </c>
      <c r="D21" s="55" t="s">
        <v>482</v>
      </c>
      <c r="E21" s="55">
        <v>20</v>
      </c>
      <c r="F21" s="55" t="s">
        <v>341</v>
      </c>
      <c r="G21" s="55" t="s">
        <v>1039</v>
      </c>
      <c r="H21" s="57">
        <v>6</v>
      </c>
      <c r="I21" s="91">
        <v>308.7</v>
      </c>
      <c r="J21" s="91">
        <v>303.7</v>
      </c>
      <c r="K21" s="91">
        <v>298.7</v>
      </c>
    </row>
    <row r="22" spans="2:11" s="12" customFormat="1" x14ac:dyDescent="0.25">
      <c r="B22" s="55" t="s">
        <v>339</v>
      </c>
      <c r="C22" s="55" t="s">
        <v>1034</v>
      </c>
      <c r="D22" s="55" t="s">
        <v>482</v>
      </c>
      <c r="E22" s="55">
        <v>22</v>
      </c>
      <c r="F22" s="55" t="s">
        <v>341</v>
      </c>
      <c r="G22" s="55" t="s">
        <v>353</v>
      </c>
      <c r="H22" s="57">
        <v>206.5</v>
      </c>
      <c r="I22" s="91">
        <v>308.7</v>
      </c>
      <c r="J22" s="91">
        <v>303.7</v>
      </c>
      <c r="K22" s="91">
        <v>298.7</v>
      </c>
    </row>
    <row r="23" spans="2:11" s="12" customFormat="1" x14ac:dyDescent="0.25">
      <c r="B23" s="55" t="s">
        <v>339</v>
      </c>
      <c r="C23" s="55" t="s">
        <v>1034</v>
      </c>
      <c r="D23" s="55" t="s">
        <v>482</v>
      </c>
      <c r="E23" s="55">
        <v>24</v>
      </c>
      <c r="F23" s="55" t="s">
        <v>1276</v>
      </c>
      <c r="G23" s="55" t="s">
        <v>1075</v>
      </c>
      <c r="H23" s="57">
        <v>11</v>
      </c>
      <c r="I23" s="91">
        <v>380.7</v>
      </c>
      <c r="J23" s="91">
        <v>375.7</v>
      </c>
      <c r="K23" s="91">
        <v>370.7</v>
      </c>
    </row>
    <row r="24" spans="2:11" s="12" customFormat="1" x14ac:dyDescent="0.25">
      <c r="B24" s="55" t="s">
        <v>339</v>
      </c>
      <c r="C24" s="55" t="s">
        <v>1034</v>
      </c>
      <c r="D24" s="55" t="s">
        <v>482</v>
      </c>
      <c r="E24" s="55">
        <v>25</v>
      </c>
      <c r="F24" s="55" t="s">
        <v>1299</v>
      </c>
      <c r="G24" s="63" t="s">
        <v>1074</v>
      </c>
      <c r="H24" s="57">
        <v>1770</v>
      </c>
      <c r="I24" s="91">
        <v>308.7</v>
      </c>
      <c r="J24" s="91">
        <v>303.7</v>
      </c>
      <c r="K24" s="91">
        <v>298.7</v>
      </c>
    </row>
    <row r="25" spans="2:11" s="12" customFormat="1" x14ac:dyDescent="0.25">
      <c r="B25" s="55" t="s">
        <v>339</v>
      </c>
      <c r="C25" s="55" t="s">
        <v>1034</v>
      </c>
      <c r="D25" s="55" t="s">
        <v>482</v>
      </c>
      <c r="E25" s="55">
        <v>30</v>
      </c>
      <c r="F25" s="55" t="s">
        <v>1299</v>
      </c>
      <c r="G25" s="63" t="s">
        <v>268</v>
      </c>
      <c r="H25" s="57">
        <v>256</v>
      </c>
      <c r="I25" s="91">
        <v>308.7</v>
      </c>
      <c r="J25" s="91">
        <v>303.7</v>
      </c>
      <c r="K25" s="91">
        <v>298.7</v>
      </c>
    </row>
    <row r="26" spans="2:11" s="12" customFormat="1" x14ac:dyDescent="0.25">
      <c r="B26" s="55" t="s">
        <v>339</v>
      </c>
      <c r="C26" s="55" t="s">
        <v>1034</v>
      </c>
      <c r="D26" s="55" t="s">
        <v>482</v>
      </c>
      <c r="E26" s="55">
        <v>32</v>
      </c>
      <c r="F26" s="55" t="s">
        <v>341</v>
      </c>
      <c r="G26" s="63" t="s">
        <v>268</v>
      </c>
      <c r="H26" s="57">
        <v>180</v>
      </c>
      <c r="I26" s="91">
        <v>193.5</v>
      </c>
      <c r="J26" s="91">
        <v>188.5</v>
      </c>
      <c r="K26" s="91">
        <v>183.5</v>
      </c>
    </row>
    <row r="27" spans="2:11" s="12" customFormat="1" x14ac:dyDescent="0.25">
      <c r="B27" s="55" t="s">
        <v>339</v>
      </c>
      <c r="C27" s="55" t="s">
        <v>1034</v>
      </c>
      <c r="D27" s="55" t="s">
        <v>482</v>
      </c>
      <c r="E27" s="55">
        <v>35</v>
      </c>
      <c r="F27" s="55" t="s">
        <v>341</v>
      </c>
      <c r="G27" s="63" t="s">
        <v>268</v>
      </c>
      <c r="H27" s="57">
        <v>19</v>
      </c>
      <c r="I27" s="91">
        <v>308.7</v>
      </c>
      <c r="J27" s="91">
        <v>303.7</v>
      </c>
      <c r="K27" s="91">
        <v>298.7</v>
      </c>
    </row>
    <row r="28" spans="2:11" s="12" customFormat="1" x14ac:dyDescent="0.25">
      <c r="B28" s="55" t="s">
        <v>339</v>
      </c>
      <c r="C28" s="55" t="s">
        <v>1034</v>
      </c>
      <c r="D28" s="55" t="s">
        <v>482</v>
      </c>
      <c r="E28" s="55">
        <v>45</v>
      </c>
      <c r="F28" s="55" t="s">
        <v>341</v>
      </c>
      <c r="G28" s="55">
        <v>0.66</v>
      </c>
      <c r="H28" s="57">
        <v>34</v>
      </c>
      <c r="I28" s="91">
        <v>308.7</v>
      </c>
      <c r="J28" s="91">
        <v>303.7</v>
      </c>
      <c r="K28" s="91">
        <v>298.7</v>
      </c>
    </row>
    <row r="29" spans="2:11" s="12" customFormat="1" x14ac:dyDescent="0.25">
      <c r="B29" s="55" t="s">
        <v>339</v>
      </c>
      <c r="C29" s="55" t="s">
        <v>1034</v>
      </c>
      <c r="D29" s="55" t="s">
        <v>482</v>
      </c>
      <c r="E29" s="55">
        <v>48</v>
      </c>
      <c r="F29" s="55" t="s">
        <v>1299</v>
      </c>
      <c r="G29" s="55">
        <v>0.7</v>
      </c>
      <c r="H29" s="57">
        <v>196</v>
      </c>
      <c r="I29" s="91">
        <v>308.7</v>
      </c>
      <c r="J29" s="91">
        <v>303.7</v>
      </c>
      <c r="K29" s="91">
        <v>298.7</v>
      </c>
    </row>
    <row r="30" spans="2:11" s="12" customFormat="1" x14ac:dyDescent="0.25">
      <c r="B30" s="55" t="s">
        <v>339</v>
      </c>
      <c r="C30" s="55" t="s">
        <v>1034</v>
      </c>
      <c r="D30" s="55" t="s">
        <v>482</v>
      </c>
      <c r="E30" s="55">
        <v>50</v>
      </c>
      <c r="F30" s="55" t="s">
        <v>1299</v>
      </c>
      <c r="G30" s="63" t="s">
        <v>1423</v>
      </c>
      <c r="H30" s="57">
        <v>95</v>
      </c>
      <c r="I30" s="91">
        <v>308.7</v>
      </c>
      <c r="J30" s="91">
        <v>303.7</v>
      </c>
      <c r="K30" s="91">
        <v>298.7</v>
      </c>
    </row>
    <row r="31" spans="2:11" s="12" customFormat="1" x14ac:dyDescent="0.25">
      <c r="B31" s="55" t="s">
        <v>339</v>
      </c>
      <c r="C31" s="55" t="s">
        <v>1034</v>
      </c>
      <c r="D31" s="55" t="s">
        <v>482</v>
      </c>
      <c r="E31" s="55">
        <v>56</v>
      </c>
      <c r="F31" s="55" t="s">
        <v>1276</v>
      </c>
      <c r="G31" s="63" t="s">
        <v>268</v>
      </c>
      <c r="H31" s="57">
        <v>72</v>
      </c>
      <c r="I31" s="91">
        <v>376.2</v>
      </c>
      <c r="J31" s="91">
        <v>371.2</v>
      </c>
      <c r="K31" s="91">
        <v>366.2</v>
      </c>
    </row>
    <row r="32" spans="2:11" s="12" customFormat="1" x14ac:dyDescent="0.25">
      <c r="B32" s="55" t="s">
        <v>339</v>
      </c>
      <c r="C32" s="55" t="s">
        <v>1034</v>
      </c>
      <c r="D32" s="55" t="s">
        <v>482</v>
      </c>
      <c r="E32" s="55">
        <v>60</v>
      </c>
      <c r="F32" s="55" t="s">
        <v>341</v>
      </c>
      <c r="G32" s="55" t="s">
        <v>1338</v>
      </c>
      <c r="H32" s="57">
        <v>427</v>
      </c>
      <c r="I32" s="91">
        <v>308.7</v>
      </c>
      <c r="J32" s="91">
        <v>303.7</v>
      </c>
      <c r="K32" s="91">
        <v>298.7</v>
      </c>
    </row>
    <row r="33" spans="2:11" s="12" customFormat="1" x14ac:dyDescent="0.25">
      <c r="B33" s="55" t="s">
        <v>339</v>
      </c>
      <c r="C33" s="55" t="s">
        <v>1034</v>
      </c>
      <c r="D33" s="55" t="s">
        <v>482</v>
      </c>
      <c r="E33" s="55">
        <v>70</v>
      </c>
      <c r="F33" s="55" t="s">
        <v>1276</v>
      </c>
      <c r="G33" s="55">
        <v>1.31</v>
      </c>
      <c r="H33" s="57">
        <v>32</v>
      </c>
      <c r="I33" s="91">
        <v>308.7</v>
      </c>
      <c r="J33" s="91">
        <v>303.7</v>
      </c>
      <c r="K33" s="91">
        <v>298.7</v>
      </c>
    </row>
    <row r="34" spans="2:11" s="12" customFormat="1" x14ac:dyDescent="0.25">
      <c r="B34" s="55" t="s">
        <v>339</v>
      </c>
      <c r="C34" s="55" t="s">
        <v>1034</v>
      </c>
      <c r="D34" s="55" t="s">
        <v>482</v>
      </c>
      <c r="E34" s="55">
        <v>80</v>
      </c>
      <c r="F34" s="55" t="s">
        <v>1299</v>
      </c>
      <c r="G34" s="55" t="s">
        <v>608</v>
      </c>
      <c r="H34" s="57">
        <v>4383</v>
      </c>
      <c r="I34" s="91">
        <v>308.7</v>
      </c>
      <c r="J34" s="91">
        <v>303.7</v>
      </c>
      <c r="K34" s="91">
        <v>298.7</v>
      </c>
    </row>
    <row r="35" spans="2:11" s="12" customFormat="1" x14ac:dyDescent="0.25">
      <c r="B35" s="55" t="s">
        <v>339</v>
      </c>
      <c r="C35" s="55" t="s">
        <v>1034</v>
      </c>
      <c r="D35" s="55" t="s">
        <v>482</v>
      </c>
      <c r="E35" s="55">
        <v>90</v>
      </c>
      <c r="F35" s="55" t="s">
        <v>1276</v>
      </c>
      <c r="G35" s="55" t="s">
        <v>1158</v>
      </c>
      <c r="H35" s="57">
        <v>4989</v>
      </c>
      <c r="I35" s="91">
        <v>308.7</v>
      </c>
      <c r="J35" s="91">
        <v>303.7</v>
      </c>
      <c r="K35" s="91">
        <v>298.7</v>
      </c>
    </row>
    <row r="36" spans="2:11" s="12" customFormat="1" x14ac:dyDescent="0.25">
      <c r="B36" s="55" t="s">
        <v>339</v>
      </c>
      <c r="C36" s="55" t="s">
        <v>1034</v>
      </c>
      <c r="D36" s="55" t="s">
        <v>482</v>
      </c>
      <c r="E36" s="55">
        <v>95</v>
      </c>
      <c r="F36" s="55" t="s">
        <v>1299</v>
      </c>
      <c r="G36" s="55" t="s">
        <v>354</v>
      </c>
      <c r="H36" s="57">
        <v>38</v>
      </c>
      <c r="I36" s="91">
        <v>308.7</v>
      </c>
      <c r="J36" s="91">
        <v>303.7</v>
      </c>
      <c r="K36" s="91">
        <v>298.7</v>
      </c>
    </row>
    <row r="37" spans="2:11" s="12" customFormat="1" x14ac:dyDescent="0.25">
      <c r="B37" s="55" t="s">
        <v>339</v>
      </c>
      <c r="C37" s="55" t="s">
        <v>1034</v>
      </c>
      <c r="D37" s="55" t="s">
        <v>482</v>
      </c>
      <c r="E37" s="55">
        <v>100</v>
      </c>
      <c r="F37" s="55" t="s">
        <v>1276</v>
      </c>
      <c r="G37" s="55" t="s">
        <v>1479</v>
      </c>
      <c r="H37" s="57">
        <v>148</v>
      </c>
      <c r="I37" s="91">
        <v>308.7</v>
      </c>
      <c r="J37" s="91">
        <v>303.7</v>
      </c>
      <c r="K37" s="91">
        <v>298.7</v>
      </c>
    </row>
    <row r="38" spans="2:11" s="12" customFormat="1" x14ac:dyDescent="0.25">
      <c r="B38" s="55" t="s">
        <v>339</v>
      </c>
      <c r="C38" s="55" t="s">
        <v>1034</v>
      </c>
      <c r="D38" s="55" t="s">
        <v>482</v>
      </c>
      <c r="E38" s="55">
        <v>100</v>
      </c>
      <c r="F38" s="55" t="s">
        <v>1276</v>
      </c>
      <c r="G38" s="55" t="s">
        <v>1339</v>
      </c>
      <c r="H38" s="57">
        <v>79</v>
      </c>
      <c r="I38" s="91">
        <v>308.7</v>
      </c>
      <c r="J38" s="91">
        <v>303.7</v>
      </c>
      <c r="K38" s="91">
        <v>298.7</v>
      </c>
    </row>
    <row r="39" spans="2:11" s="12" customFormat="1" x14ac:dyDescent="0.25">
      <c r="B39" s="55" t="s">
        <v>339</v>
      </c>
      <c r="C39" s="55" t="s">
        <v>1034</v>
      </c>
      <c r="D39" s="55" t="s">
        <v>482</v>
      </c>
      <c r="E39" s="55">
        <v>105</v>
      </c>
      <c r="F39" s="55" t="s">
        <v>1299</v>
      </c>
      <c r="G39" s="55" t="s">
        <v>1480</v>
      </c>
      <c r="H39" s="57">
        <v>1243</v>
      </c>
      <c r="I39" s="91">
        <v>308.7</v>
      </c>
      <c r="J39" s="91">
        <v>303.7</v>
      </c>
      <c r="K39" s="91">
        <v>298.7</v>
      </c>
    </row>
    <row r="40" spans="2:11" s="12" customFormat="1" x14ac:dyDescent="0.25">
      <c r="B40" s="55" t="s">
        <v>339</v>
      </c>
      <c r="C40" s="55" t="s">
        <v>1034</v>
      </c>
      <c r="D40" s="55" t="s">
        <v>482</v>
      </c>
      <c r="E40" s="55">
        <v>105</v>
      </c>
      <c r="F40" s="55" t="s">
        <v>1276</v>
      </c>
      <c r="G40" s="55" t="s">
        <v>526</v>
      </c>
      <c r="H40" s="57">
        <v>1634</v>
      </c>
      <c r="I40" s="91">
        <v>308.7</v>
      </c>
      <c r="J40" s="91">
        <v>303.7</v>
      </c>
      <c r="K40" s="91">
        <v>298.7</v>
      </c>
    </row>
    <row r="41" spans="2:11" s="12" customFormat="1" x14ac:dyDescent="0.25">
      <c r="B41" s="55" t="s">
        <v>339</v>
      </c>
      <c r="C41" s="55" t="s">
        <v>1034</v>
      </c>
      <c r="D41" s="55" t="s">
        <v>482</v>
      </c>
      <c r="E41" s="55">
        <v>110</v>
      </c>
      <c r="F41" s="55" t="s">
        <v>1299</v>
      </c>
      <c r="G41" s="55" t="s">
        <v>126</v>
      </c>
      <c r="H41" s="57">
        <v>4752</v>
      </c>
      <c r="I41" s="91">
        <v>308.7</v>
      </c>
      <c r="J41" s="91">
        <v>303.7</v>
      </c>
      <c r="K41" s="91">
        <v>298.7</v>
      </c>
    </row>
    <row r="42" spans="2:11" s="12" customFormat="1" x14ac:dyDescent="0.25">
      <c r="B42" s="55" t="s">
        <v>339</v>
      </c>
      <c r="C42" s="55" t="s">
        <v>1034</v>
      </c>
      <c r="D42" s="55" t="s">
        <v>482</v>
      </c>
      <c r="E42" s="55">
        <v>120</v>
      </c>
      <c r="F42" s="55" t="s">
        <v>1299</v>
      </c>
      <c r="G42" s="55" t="s">
        <v>977</v>
      </c>
      <c r="H42" s="57">
        <v>2798</v>
      </c>
      <c r="I42" s="91">
        <v>308.7</v>
      </c>
      <c r="J42" s="91">
        <v>303.7</v>
      </c>
      <c r="K42" s="91">
        <v>298.7</v>
      </c>
    </row>
    <row r="43" spans="2:11" s="12" customFormat="1" x14ac:dyDescent="0.25">
      <c r="B43" s="55" t="s">
        <v>339</v>
      </c>
      <c r="C43" s="55" t="s">
        <v>1034</v>
      </c>
      <c r="D43" s="55" t="s">
        <v>482</v>
      </c>
      <c r="E43" s="55">
        <v>130</v>
      </c>
      <c r="F43" s="55" t="s">
        <v>1299</v>
      </c>
      <c r="G43" s="55" t="s">
        <v>126</v>
      </c>
      <c r="H43" s="57">
        <v>2713</v>
      </c>
      <c r="I43" s="91">
        <v>308.7</v>
      </c>
      <c r="J43" s="91">
        <v>303.7</v>
      </c>
      <c r="K43" s="91">
        <v>298.7</v>
      </c>
    </row>
    <row r="44" spans="2:11" s="12" customFormat="1" x14ac:dyDescent="0.25">
      <c r="B44" s="55" t="s">
        <v>339</v>
      </c>
      <c r="C44" s="55" t="s">
        <v>1034</v>
      </c>
      <c r="D44" s="55" t="s">
        <v>482</v>
      </c>
      <c r="E44" s="55">
        <v>140</v>
      </c>
      <c r="F44" s="55" t="s">
        <v>341</v>
      </c>
      <c r="G44" s="63">
        <v>0.5</v>
      </c>
      <c r="H44" s="57">
        <v>190</v>
      </c>
      <c r="I44" s="91">
        <v>308.7</v>
      </c>
      <c r="J44" s="91">
        <v>303.7</v>
      </c>
      <c r="K44" s="91">
        <v>298.7</v>
      </c>
    </row>
    <row r="45" spans="2:11" s="12" customFormat="1" x14ac:dyDescent="0.25">
      <c r="B45" s="55" t="s">
        <v>339</v>
      </c>
      <c r="C45" s="55" t="s">
        <v>1034</v>
      </c>
      <c r="D45" s="55" t="s">
        <v>482</v>
      </c>
      <c r="E45" s="55">
        <v>190</v>
      </c>
      <c r="F45" s="55" t="s">
        <v>1276</v>
      </c>
      <c r="G45" s="63" t="s">
        <v>268</v>
      </c>
      <c r="H45" s="57">
        <v>102</v>
      </c>
      <c r="I45" s="91">
        <v>308.7</v>
      </c>
      <c r="J45" s="91">
        <v>303.7</v>
      </c>
      <c r="K45" s="91">
        <v>298.7</v>
      </c>
    </row>
    <row r="46" spans="2:11" s="12" customFormat="1" x14ac:dyDescent="0.25">
      <c r="B46" s="55" t="s">
        <v>339</v>
      </c>
      <c r="C46" s="55" t="s">
        <v>1034</v>
      </c>
      <c r="D46" s="55" t="s">
        <v>482</v>
      </c>
      <c r="E46" s="55">
        <v>195</v>
      </c>
      <c r="F46" s="55" t="s">
        <v>1276</v>
      </c>
      <c r="G46" s="63">
        <v>0.7</v>
      </c>
      <c r="H46" s="57">
        <v>166</v>
      </c>
      <c r="I46" s="91">
        <v>314.10000000000002</v>
      </c>
      <c r="J46" s="91">
        <v>309.10000000000002</v>
      </c>
      <c r="K46" s="91">
        <v>304.10000000000002</v>
      </c>
    </row>
    <row r="47" spans="2:11" s="12" customFormat="1" x14ac:dyDescent="0.25">
      <c r="B47" s="55" t="s">
        <v>339</v>
      </c>
      <c r="C47" s="55" t="s">
        <v>1034</v>
      </c>
      <c r="D47" s="55" t="s">
        <v>482</v>
      </c>
      <c r="E47" s="55">
        <v>200</v>
      </c>
      <c r="F47" s="55" t="s">
        <v>1299</v>
      </c>
      <c r="G47" s="63" t="s">
        <v>268</v>
      </c>
      <c r="H47" s="57">
        <v>619</v>
      </c>
      <c r="I47" s="91">
        <v>314.10000000000002</v>
      </c>
      <c r="J47" s="91">
        <v>309.10000000000002</v>
      </c>
      <c r="K47" s="91">
        <v>304.10000000000002</v>
      </c>
    </row>
    <row r="48" spans="2:11" s="12" customFormat="1" x14ac:dyDescent="0.25">
      <c r="B48" s="55" t="s">
        <v>609</v>
      </c>
      <c r="C48" s="55" t="s">
        <v>1034</v>
      </c>
      <c r="D48" s="55" t="s">
        <v>482</v>
      </c>
      <c r="E48" s="55">
        <v>200</v>
      </c>
      <c r="F48" s="55" t="s">
        <v>341</v>
      </c>
      <c r="G48" s="63" t="s">
        <v>268</v>
      </c>
      <c r="H48" s="57">
        <v>710</v>
      </c>
      <c r="I48" s="91">
        <v>314.10000000000002</v>
      </c>
      <c r="J48" s="91">
        <v>309.10000000000002</v>
      </c>
      <c r="K48" s="91">
        <v>304.10000000000002</v>
      </c>
    </row>
    <row r="49" spans="2:11" s="12" customFormat="1" x14ac:dyDescent="0.25">
      <c r="B49" s="55" t="s">
        <v>339</v>
      </c>
      <c r="C49" s="55" t="s">
        <v>1034</v>
      </c>
      <c r="D49" s="55" t="s">
        <v>482</v>
      </c>
      <c r="E49" s="55">
        <v>230</v>
      </c>
      <c r="F49" s="55" t="s">
        <v>1276</v>
      </c>
      <c r="G49" s="63" t="s">
        <v>268</v>
      </c>
      <c r="H49" s="57">
        <v>54</v>
      </c>
      <c r="I49" s="91">
        <v>350.1</v>
      </c>
      <c r="J49" s="91">
        <v>345.1</v>
      </c>
      <c r="K49" s="91">
        <v>340.1</v>
      </c>
    </row>
    <row r="50" spans="2:11" s="12" customFormat="1" x14ac:dyDescent="0.25">
      <c r="B50" s="55" t="s">
        <v>609</v>
      </c>
      <c r="C50" s="55" t="s">
        <v>1034</v>
      </c>
      <c r="D50" s="55" t="s">
        <v>482</v>
      </c>
      <c r="E50" s="55">
        <v>160</v>
      </c>
      <c r="F50" s="55" t="s">
        <v>341</v>
      </c>
      <c r="G50" s="55">
        <v>1.8</v>
      </c>
      <c r="H50" s="57">
        <v>278</v>
      </c>
      <c r="I50" s="91">
        <v>308.7</v>
      </c>
      <c r="J50" s="91">
        <v>303.7</v>
      </c>
      <c r="K50" s="91">
        <v>298.7</v>
      </c>
    </row>
    <row r="51" spans="2:11" s="12" customFormat="1" x14ac:dyDescent="0.25">
      <c r="B51" s="55" t="s">
        <v>355</v>
      </c>
      <c r="C51" s="55" t="s">
        <v>1034</v>
      </c>
      <c r="D51" s="55" t="s">
        <v>482</v>
      </c>
      <c r="E51" s="55" t="s">
        <v>356</v>
      </c>
      <c r="F51" s="55" t="s">
        <v>1276</v>
      </c>
      <c r="G51" s="63">
        <v>1.02</v>
      </c>
      <c r="H51" s="57">
        <v>458</v>
      </c>
      <c r="I51" s="91">
        <v>439.2</v>
      </c>
      <c r="J51" s="91">
        <v>434.2</v>
      </c>
      <c r="K51" s="91">
        <v>429.2</v>
      </c>
    </row>
    <row r="52" spans="2:11" s="12" customFormat="1" x14ac:dyDescent="0.25">
      <c r="B52" s="55" t="s">
        <v>339</v>
      </c>
      <c r="C52" s="55" t="s">
        <v>1034</v>
      </c>
      <c r="D52" s="55" t="s">
        <v>525</v>
      </c>
      <c r="E52" s="55">
        <v>55</v>
      </c>
      <c r="F52" s="55" t="s">
        <v>341</v>
      </c>
      <c r="G52" s="63" t="s">
        <v>268</v>
      </c>
      <c r="H52" s="57">
        <v>74</v>
      </c>
      <c r="I52" s="91">
        <v>558.9</v>
      </c>
      <c r="J52" s="91">
        <v>553.9</v>
      </c>
      <c r="K52" s="91">
        <v>548.9</v>
      </c>
    </row>
    <row r="53" spans="2:11" s="12" customFormat="1" x14ac:dyDescent="0.25">
      <c r="B53" s="55" t="s">
        <v>339</v>
      </c>
      <c r="C53" s="55" t="s">
        <v>1034</v>
      </c>
      <c r="D53" s="55" t="s">
        <v>525</v>
      </c>
      <c r="E53" s="55">
        <v>80</v>
      </c>
      <c r="F53" s="55" t="s">
        <v>1276</v>
      </c>
      <c r="G53" s="63" t="s">
        <v>268</v>
      </c>
      <c r="H53" s="57">
        <v>6</v>
      </c>
      <c r="I53" s="91">
        <v>543.6</v>
      </c>
      <c r="J53" s="91">
        <v>538.6</v>
      </c>
      <c r="K53" s="91">
        <v>533.6</v>
      </c>
    </row>
    <row r="54" spans="2:11" s="12" customFormat="1" x14ac:dyDescent="0.25">
      <c r="B54" s="55" t="s">
        <v>339</v>
      </c>
      <c r="C54" s="55" t="s">
        <v>1034</v>
      </c>
      <c r="D54" s="55" t="s">
        <v>525</v>
      </c>
      <c r="E54" s="55">
        <v>110</v>
      </c>
      <c r="F54" s="55" t="s">
        <v>1276</v>
      </c>
      <c r="G54" s="55">
        <v>1.1000000000000001</v>
      </c>
      <c r="H54" s="57">
        <v>79</v>
      </c>
      <c r="I54" s="91">
        <v>588.6</v>
      </c>
      <c r="J54" s="91">
        <v>583.6</v>
      </c>
      <c r="K54" s="91">
        <v>578.6</v>
      </c>
    </row>
    <row r="55" spans="2:11" s="12" customFormat="1" x14ac:dyDescent="0.25">
      <c r="B55" s="55" t="s">
        <v>339</v>
      </c>
      <c r="C55" s="55" t="s">
        <v>1034</v>
      </c>
      <c r="D55" s="55" t="s">
        <v>525</v>
      </c>
      <c r="E55" s="55">
        <v>120</v>
      </c>
      <c r="F55" s="55" t="s">
        <v>341</v>
      </c>
      <c r="G55" s="55">
        <v>2</v>
      </c>
      <c r="H55" s="57">
        <v>175</v>
      </c>
      <c r="I55" s="91">
        <v>588.6</v>
      </c>
      <c r="J55" s="91">
        <v>583.6</v>
      </c>
      <c r="K55" s="91">
        <v>578.6</v>
      </c>
    </row>
    <row r="56" spans="2:11" s="12" customFormat="1" x14ac:dyDescent="0.25">
      <c r="B56" s="55" t="s">
        <v>339</v>
      </c>
      <c r="C56" s="55" t="s">
        <v>1034</v>
      </c>
      <c r="D56" s="55" t="s">
        <v>525</v>
      </c>
      <c r="E56" s="55">
        <v>130</v>
      </c>
      <c r="F56" s="55" t="s">
        <v>1276</v>
      </c>
      <c r="G56" s="55" t="s">
        <v>428</v>
      </c>
      <c r="H56" s="57">
        <v>242</v>
      </c>
      <c r="I56" s="91">
        <v>588.6</v>
      </c>
      <c r="J56" s="91">
        <v>583.6</v>
      </c>
      <c r="K56" s="91">
        <v>578.6</v>
      </c>
    </row>
    <row r="57" spans="2:11" s="12" customFormat="1" x14ac:dyDescent="0.25">
      <c r="B57" s="55" t="s">
        <v>339</v>
      </c>
      <c r="C57" s="55" t="s">
        <v>1034</v>
      </c>
      <c r="D57" s="55" t="s">
        <v>525</v>
      </c>
      <c r="E57" s="55">
        <v>185</v>
      </c>
      <c r="F57" s="55" t="s">
        <v>1276</v>
      </c>
      <c r="G57" s="63">
        <v>1.18</v>
      </c>
      <c r="H57" s="57">
        <v>260</v>
      </c>
      <c r="I57" s="91">
        <v>588.6</v>
      </c>
      <c r="J57" s="91">
        <v>583.6</v>
      </c>
      <c r="K57" s="91">
        <v>578.6</v>
      </c>
    </row>
    <row r="58" spans="2:11" s="12" customFormat="1" x14ac:dyDescent="0.25">
      <c r="B58" s="55" t="s">
        <v>339</v>
      </c>
      <c r="C58" s="55" t="s">
        <v>1481</v>
      </c>
      <c r="D58" s="55" t="s">
        <v>512</v>
      </c>
      <c r="E58" s="55">
        <v>65</v>
      </c>
      <c r="F58" s="55" t="s">
        <v>341</v>
      </c>
      <c r="G58" s="63" t="s">
        <v>268</v>
      </c>
      <c r="H58" s="57">
        <v>131</v>
      </c>
      <c r="I58" s="91">
        <v>372.6</v>
      </c>
      <c r="J58" s="91">
        <v>367.6</v>
      </c>
      <c r="K58" s="91">
        <v>362.6</v>
      </c>
    </row>
    <row r="59" spans="2:11" s="12" customFormat="1" x14ac:dyDescent="0.25">
      <c r="B59" s="55" t="s">
        <v>339</v>
      </c>
      <c r="C59" s="55" t="s">
        <v>806</v>
      </c>
      <c r="D59" s="55" t="s">
        <v>513</v>
      </c>
      <c r="E59" s="55">
        <v>50</v>
      </c>
      <c r="F59" s="55" t="s">
        <v>341</v>
      </c>
      <c r="G59" s="55">
        <v>1.66</v>
      </c>
      <c r="H59" s="57">
        <v>33</v>
      </c>
      <c r="I59" s="91">
        <v>632.70000000000005</v>
      </c>
      <c r="J59" s="91">
        <v>627.70000000000005</v>
      </c>
      <c r="K59" s="91">
        <v>622.70000000000005</v>
      </c>
    </row>
    <row r="60" spans="2:11" s="12" customFormat="1" x14ac:dyDescent="0.25">
      <c r="B60" s="55" t="s">
        <v>339</v>
      </c>
      <c r="C60" s="55" t="s">
        <v>806</v>
      </c>
      <c r="D60" s="55" t="s">
        <v>513</v>
      </c>
      <c r="E60" s="55">
        <v>70</v>
      </c>
      <c r="F60" s="55" t="s">
        <v>341</v>
      </c>
      <c r="G60" s="55" t="s">
        <v>619</v>
      </c>
      <c r="H60" s="57">
        <v>10</v>
      </c>
      <c r="I60" s="91">
        <v>558.9</v>
      </c>
      <c r="J60" s="91">
        <v>553.9</v>
      </c>
      <c r="K60" s="91">
        <v>548.9</v>
      </c>
    </row>
    <row r="61" spans="2:11" s="12" customFormat="1" x14ac:dyDescent="0.25">
      <c r="B61" s="55" t="s">
        <v>339</v>
      </c>
      <c r="C61" s="55" t="s">
        <v>806</v>
      </c>
      <c r="D61" s="55" t="s">
        <v>513</v>
      </c>
      <c r="E61" s="55">
        <v>90</v>
      </c>
      <c r="F61" s="55" t="s">
        <v>1276</v>
      </c>
      <c r="G61" s="55">
        <v>1.9</v>
      </c>
      <c r="H61" s="57">
        <v>96</v>
      </c>
      <c r="I61" s="91">
        <v>595.79999999999995</v>
      </c>
      <c r="J61" s="91">
        <v>590.79999999999995</v>
      </c>
      <c r="K61" s="91">
        <v>585.79999999999995</v>
      </c>
    </row>
    <row r="62" spans="2:11" s="12" customFormat="1" x14ac:dyDescent="0.25">
      <c r="B62" s="55" t="s">
        <v>339</v>
      </c>
      <c r="C62" s="55" t="s">
        <v>806</v>
      </c>
      <c r="D62" s="55" t="s">
        <v>513</v>
      </c>
      <c r="E62" s="55">
        <v>120</v>
      </c>
      <c r="F62" s="55" t="s">
        <v>341</v>
      </c>
      <c r="G62" s="55" t="s">
        <v>1213</v>
      </c>
      <c r="H62" s="57">
        <v>160</v>
      </c>
      <c r="I62" s="91">
        <v>580.5</v>
      </c>
      <c r="J62" s="91">
        <v>575.5</v>
      </c>
      <c r="K62" s="91">
        <v>570.5</v>
      </c>
    </row>
    <row r="63" spans="2:11" s="12" customFormat="1" x14ac:dyDescent="0.25">
      <c r="B63" s="55" t="s">
        <v>339</v>
      </c>
      <c r="C63" s="55" t="s">
        <v>1482</v>
      </c>
      <c r="D63" s="55" t="s">
        <v>1294</v>
      </c>
      <c r="E63" s="55">
        <v>150</v>
      </c>
      <c r="F63" s="55" t="s">
        <v>341</v>
      </c>
      <c r="G63" s="55" t="s">
        <v>1295</v>
      </c>
      <c r="H63" s="57">
        <v>958</v>
      </c>
      <c r="I63" s="91">
        <v>588.6</v>
      </c>
      <c r="J63" s="91">
        <v>583.6</v>
      </c>
      <c r="K63" s="91">
        <v>578.6</v>
      </c>
    </row>
    <row r="64" spans="2:11" s="12" customFormat="1" x14ac:dyDescent="0.25">
      <c r="B64" s="55" t="s">
        <v>339</v>
      </c>
      <c r="C64" s="55" t="s">
        <v>792</v>
      </c>
      <c r="D64" s="55" t="s">
        <v>514</v>
      </c>
      <c r="E64" s="55">
        <v>120</v>
      </c>
      <c r="F64" s="55" t="s">
        <v>341</v>
      </c>
      <c r="G64" s="55">
        <v>0.16</v>
      </c>
      <c r="H64" s="57">
        <v>18</v>
      </c>
      <c r="I64" s="91">
        <v>447.3</v>
      </c>
      <c r="J64" s="91">
        <v>442.3</v>
      </c>
      <c r="K64" s="91">
        <v>437.3</v>
      </c>
    </row>
    <row r="65" spans="2:11" s="12" customFormat="1" x14ac:dyDescent="0.25">
      <c r="B65" s="55" t="s">
        <v>339</v>
      </c>
      <c r="C65" s="55" t="s">
        <v>793</v>
      </c>
      <c r="D65" s="55" t="s">
        <v>515</v>
      </c>
      <c r="E65" s="55">
        <v>10</v>
      </c>
      <c r="F65" s="55" t="s">
        <v>341</v>
      </c>
      <c r="G65" s="55" t="s">
        <v>75</v>
      </c>
      <c r="H65" s="57">
        <v>47</v>
      </c>
      <c r="I65" s="91">
        <v>275.39999999999998</v>
      </c>
      <c r="J65" s="91">
        <v>270.39999999999998</v>
      </c>
      <c r="K65" s="91">
        <v>265.39999999999998</v>
      </c>
    </row>
    <row r="66" spans="2:11" s="12" customFormat="1" x14ac:dyDescent="0.25">
      <c r="B66" s="55" t="s">
        <v>339</v>
      </c>
      <c r="C66" s="55" t="s">
        <v>793</v>
      </c>
      <c r="D66" s="55" t="s">
        <v>515</v>
      </c>
      <c r="E66" s="55">
        <v>60</v>
      </c>
      <c r="F66" s="55" t="s">
        <v>341</v>
      </c>
      <c r="G66" s="63" t="s">
        <v>268</v>
      </c>
      <c r="H66" s="57">
        <v>374</v>
      </c>
      <c r="I66" s="91">
        <v>268.2</v>
      </c>
      <c r="J66" s="91">
        <v>263.2</v>
      </c>
      <c r="K66" s="91">
        <v>258.2</v>
      </c>
    </row>
    <row r="67" spans="2:11" s="12" customFormat="1" x14ac:dyDescent="0.25">
      <c r="B67" s="55" t="s">
        <v>339</v>
      </c>
      <c r="C67" s="55" t="s">
        <v>793</v>
      </c>
      <c r="D67" s="55" t="s">
        <v>515</v>
      </c>
      <c r="E67" s="55">
        <v>70</v>
      </c>
      <c r="F67" s="55" t="s">
        <v>341</v>
      </c>
      <c r="G67" s="63" t="s">
        <v>268</v>
      </c>
      <c r="H67" s="57">
        <v>618</v>
      </c>
      <c r="I67" s="91">
        <v>261</v>
      </c>
      <c r="J67" s="91">
        <v>256</v>
      </c>
      <c r="K67" s="91">
        <v>251</v>
      </c>
    </row>
    <row r="68" spans="2:11" s="12" customFormat="1" x14ac:dyDescent="0.25">
      <c r="B68" s="55" t="s">
        <v>339</v>
      </c>
      <c r="C68" s="55" t="s">
        <v>793</v>
      </c>
      <c r="D68" s="55" t="s">
        <v>515</v>
      </c>
      <c r="E68" s="55">
        <v>80</v>
      </c>
      <c r="F68" s="55" t="s">
        <v>341</v>
      </c>
      <c r="G68" s="63" t="s">
        <v>268</v>
      </c>
      <c r="H68" s="57">
        <v>44</v>
      </c>
      <c r="I68" s="91">
        <v>275.39999999999998</v>
      </c>
      <c r="J68" s="91">
        <v>270.39999999999998</v>
      </c>
      <c r="K68" s="91">
        <v>265.39999999999998</v>
      </c>
    </row>
    <row r="69" spans="2:11" s="12" customFormat="1" x14ac:dyDescent="0.25">
      <c r="B69" s="55" t="s">
        <v>339</v>
      </c>
      <c r="C69" s="67" t="s">
        <v>793</v>
      </c>
      <c r="D69" s="55" t="s">
        <v>515</v>
      </c>
      <c r="E69" s="55">
        <v>100</v>
      </c>
      <c r="F69" s="55" t="s">
        <v>341</v>
      </c>
      <c r="G69" s="55">
        <v>1.3</v>
      </c>
      <c r="H69" s="57">
        <v>82</v>
      </c>
      <c r="I69" s="91">
        <v>275.39999999999998</v>
      </c>
      <c r="J69" s="91">
        <v>270.39999999999998</v>
      </c>
      <c r="K69" s="91">
        <v>265.39999999999998</v>
      </c>
    </row>
    <row r="70" spans="2:11" s="12" customFormat="1" x14ac:dyDescent="0.25">
      <c r="B70" s="55" t="s">
        <v>339</v>
      </c>
      <c r="C70" s="55" t="s">
        <v>1034</v>
      </c>
      <c r="D70" s="55" t="s">
        <v>516</v>
      </c>
      <c r="E70" s="55">
        <v>16</v>
      </c>
      <c r="F70" s="55" t="s">
        <v>341</v>
      </c>
      <c r="G70" s="55" t="s">
        <v>342</v>
      </c>
      <c r="H70" s="57">
        <v>2</v>
      </c>
      <c r="I70" s="91">
        <v>174.6</v>
      </c>
      <c r="J70" s="91">
        <v>169.6</v>
      </c>
      <c r="K70" s="91">
        <v>164.6</v>
      </c>
    </row>
    <row r="71" spans="2:11" s="12" customFormat="1" x14ac:dyDescent="0.25">
      <c r="B71" s="55" t="s">
        <v>339</v>
      </c>
      <c r="C71" s="55" t="s">
        <v>1034</v>
      </c>
      <c r="D71" s="55" t="s">
        <v>516</v>
      </c>
      <c r="E71" s="55">
        <v>18</v>
      </c>
      <c r="F71" s="55" t="s">
        <v>1299</v>
      </c>
      <c r="G71" s="55" t="s">
        <v>343</v>
      </c>
      <c r="H71" s="57">
        <v>10</v>
      </c>
      <c r="I71" s="91">
        <v>174.6</v>
      </c>
      <c r="J71" s="91">
        <v>169.6</v>
      </c>
      <c r="K71" s="91">
        <v>164.6</v>
      </c>
    </row>
    <row r="72" spans="2:11" s="12" customFormat="1" x14ac:dyDescent="0.25">
      <c r="B72" s="55" t="s">
        <v>339</v>
      </c>
      <c r="C72" s="55" t="s">
        <v>1034</v>
      </c>
      <c r="D72" s="55" t="s">
        <v>476</v>
      </c>
      <c r="E72" s="55">
        <v>27</v>
      </c>
      <c r="F72" s="55" t="s">
        <v>341</v>
      </c>
      <c r="G72" s="63" t="s">
        <v>268</v>
      </c>
      <c r="H72" s="57">
        <v>1</v>
      </c>
      <c r="I72" s="91">
        <v>175.5</v>
      </c>
      <c r="J72" s="91">
        <v>170.5</v>
      </c>
      <c r="K72" s="91">
        <v>165.5</v>
      </c>
    </row>
    <row r="73" spans="2:11" s="12" customFormat="1" x14ac:dyDescent="0.25">
      <c r="B73" s="55" t="s">
        <v>339</v>
      </c>
      <c r="C73" s="55" t="s">
        <v>1034</v>
      </c>
      <c r="D73" s="55" t="s">
        <v>476</v>
      </c>
      <c r="E73" s="55">
        <v>30</v>
      </c>
      <c r="F73" s="55" t="s">
        <v>341</v>
      </c>
      <c r="G73" s="63" t="s">
        <v>268</v>
      </c>
      <c r="H73" s="57">
        <v>42</v>
      </c>
      <c r="I73" s="91">
        <v>175.5</v>
      </c>
      <c r="J73" s="91">
        <v>170.5</v>
      </c>
      <c r="K73" s="91">
        <v>165.5</v>
      </c>
    </row>
    <row r="74" spans="2:11" s="12" customFormat="1" x14ac:dyDescent="0.25">
      <c r="B74" s="55" t="s">
        <v>339</v>
      </c>
      <c r="C74" s="55" t="s">
        <v>1034</v>
      </c>
      <c r="D74" s="55" t="s">
        <v>476</v>
      </c>
      <c r="E74" s="55">
        <v>36</v>
      </c>
      <c r="F74" s="55" t="s">
        <v>341</v>
      </c>
      <c r="G74" s="55" t="s">
        <v>344</v>
      </c>
      <c r="H74" s="57">
        <v>1</v>
      </c>
      <c r="I74" s="91">
        <v>175.5</v>
      </c>
      <c r="J74" s="91">
        <v>170.5</v>
      </c>
      <c r="K74" s="91">
        <v>165.5</v>
      </c>
    </row>
    <row r="75" spans="2:11" s="12" customFormat="1" x14ac:dyDescent="0.25">
      <c r="B75" s="55" t="s">
        <v>339</v>
      </c>
      <c r="C75" s="55" t="s">
        <v>1034</v>
      </c>
      <c r="D75" s="55" t="s">
        <v>476</v>
      </c>
      <c r="E75" s="55">
        <v>110</v>
      </c>
      <c r="F75" s="55" t="s">
        <v>341</v>
      </c>
      <c r="G75" s="55" t="s">
        <v>345</v>
      </c>
      <c r="H75" s="57">
        <v>1534</v>
      </c>
      <c r="I75" s="91">
        <v>175.5</v>
      </c>
      <c r="J75" s="91">
        <v>170.5</v>
      </c>
      <c r="K75" s="91">
        <v>165.5</v>
      </c>
    </row>
    <row r="76" spans="2:11" s="12" customFormat="1" x14ac:dyDescent="0.25">
      <c r="B76" s="55" t="s">
        <v>339</v>
      </c>
      <c r="C76" s="55" t="s">
        <v>1034</v>
      </c>
      <c r="D76" s="55" t="s">
        <v>517</v>
      </c>
      <c r="E76" s="55">
        <v>70</v>
      </c>
      <c r="F76" s="55" t="s">
        <v>1299</v>
      </c>
      <c r="G76" s="55">
        <v>0.6</v>
      </c>
      <c r="H76" s="57">
        <v>17</v>
      </c>
      <c r="I76" s="91">
        <v>450</v>
      </c>
      <c r="J76" s="91">
        <v>445</v>
      </c>
      <c r="K76" s="91">
        <v>440</v>
      </c>
    </row>
    <row r="77" spans="2:11" s="12" customFormat="1" x14ac:dyDescent="0.25">
      <c r="B77" s="55" t="s">
        <v>339</v>
      </c>
      <c r="C77" s="55" t="s">
        <v>1034</v>
      </c>
      <c r="D77" s="55" t="s">
        <v>502</v>
      </c>
      <c r="E77" s="55">
        <v>20</v>
      </c>
      <c r="F77" s="55" t="s">
        <v>341</v>
      </c>
      <c r="G77" s="63" t="s">
        <v>268</v>
      </c>
      <c r="H77" s="57">
        <v>15</v>
      </c>
      <c r="I77" s="91">
        <v>48.6</v>
      </c>
      <c r="J77" s="91">
        <v>43.6</v>
      </c>
      <c r="K77" s="91">
        <v>38.6</v>
      </c>
    </row>
    <row r="78" spans="2:11" s="12" customFormat="1" x14ac:dyDescent="0.25">
      <c r="B78" s="55" t="s">
        <v>339</v>
      </c>
      <c r="C78" s="55" t="s">
        <v>1034</v>
      </c>
      <c r="D78" s="55" t="s">
        <v>502</v>
      </c>
      <c r="E78" s="55">
        <v>28</v>
      </c>
      <c r="F78" s="55" t="s">
        <v>341</v>
      </c>
      <c r="G78" s="63" t="s">
        <v>268</v>
      </c>
      <c r="H78" s="57">
        <v>29</v>
      </c>
      <c r="I78" s="91">
        <v>48.6</v>
      </c>
      <c r="J78" s="91">
        <v>43.6</v>
      </c>
      <c r="K78" s="91">
        <v>38.6</v>
      </c>
    </row>
    <row r="79" spans="2:11" s="12" customFormat="1" x14ac:dyDescent="0.25">
      <c r="B79" s="55" t="s">
        <v>339</v>
      </c>
      <c r="C79" s="55" t="s">
        <v>1034</v>
      </c>
      <c r="D79" s="55" t="s">
        <v>502</v>
      </c>
      <c r="E79" s="55">
        <v>80</v>
      </c>
      <c r="F79" s="55" t="s">
        <v>341</v>
      </c>
      <c r="G79" s="63" t="s">
        <v>268</v>
      </c>
      <c r="H79" s="57">
        <v>29</v>
      </c>
      <c r="I79" s="91">
        <v>74.7</v>
      </c>
      <c r="J79" s="91">
        <v>69.7</v>
      </c>
      <c r="K79" s="91">
        <v>64.7</v>
      </c>
    </row>
    <row r="80" spans="2:11" s="12" customFormat="1" x14ac:dyDescent="0.25">
      <c r="B80" s="55" t="s">
        <v>339</v>
      </c>
      <c r="C80" s="55" t="s">
        <v>1034</v>
      </c>
      <c r="D80" s="55" t="s">
        <v>502</v>
      </c>
      <c r="E80" s="55">
        <v>95</v>
      </c>
      <c r="F80" s="55" t="s">
        <v>341</v>
      </c>
      <c r="G80" s="63" t="s">
        <v>268</v>
      </c>
      <c r="H80" s="57">
        <v>22</v>
      </c>
      <c r="I80" s="91">
        <v>48.6</v>
      </c>
      <c r="J80" s="91">
        <v>43.6</v>
      </c>
      <c r="K80" s="91">
        <v>38.6</v>
      </c>
    </row>
    <row r="81" spans="2:11" s="12" customFormat="1" x14ac:dyDescent="0.25">
      <c r="B81" s="55" t="s">
        <v>339</v>
      </c>
      <c r="C81" s="55" t="s">
        <v>807</v>
      </c>
      <c r="D81" s="55" t="s">
        <v>518</v>
      </c>
      <c r="E81" s="55">
        <v>65</v>
      </c>
      <c r="F81" s="55" t="s">
        <v>341</v>
      </c>
      <c r="G81" s="63" t="s">
        <v>268</v>
      </c>
      <c r="H81" s="57">
        <v>40</v>
      </c>
      <c r="I81" s="91">
        <v>409.5</v>
      </c>
      <c r="J81" s="91">
        <v>404.5</v>
      </c>
      <c r="K81" s="91">
        <v>399.5</v>
      </c>
    </row>
    <row r="82" spans="2:11" s="12" customFormat="1" x14ac:dyDescent="0.25">
      <c r="B82" s="55" t="s">
        <v>339</v>
      </c>
      <c r="C82" s="55" t="s">
        <v>794</v>
      </c>
      <c r="D82" s="55" t="s">
        <v>520</v>
      </c>
      <c r="E82" s="55">
        <v>2.7</v>
      </c>
      <c r="F82" s="55" t="s">
        <v>1276</v>
      </c>
      <c r="G82" s="63" t="s">
        <v>268</v>
      </c>
      <c r="H82" s="57">
        <v>147</v>
      </c>
      <c r="I82" s="91">
        <v>968.4</v>
      </c>
      <c r="J82" s="91">
        <v>963.4</v>
      </c>
      <c r="K82" s="91">
        <v>958.4</v>
      </c>
    </row>
    <row r="83" spans="2:11" s="12" customFormat="1" x14ac:dyDescent="0.25">
      <c r="B83" s="55" t="s">
        <v>339</v>
      </c>
      <c r="C83" s="55" t="s">
        <v>808</v>
      </c>
      <c r="D83" s="55" t="s">
        <v>521</v>
      </c>
      <c r="E83" s="55">
        <v>72</v>
      </c>
      <c r="F83" s="55" t="s">
        <v>341</v>
      </c>
      <c r="G83" s="63" t="s">
        <v>268</v>
      </c>
      <c r="H83" s="57">
        <v>56</v>
      </c>
      <c r="I83" s="91">
        <v>573.29999999999995</v>
      </c>
      <c r="J83" s="91">
        <v>568.29999999999995</v>
      </c>
      <c r="K83" s="91">
        <v>563.29999999999995</v>
      </c>
    </row>
    <row r="84" spans="2:11" s="12" customFormat="1" x14ac:dyDescent="0.25">
      <c r="B84" s="55" t="s">
        <v>339</v>
      </c>
      <c r="C84" s="67" t="s">
        <v>808</v>
      </c>
      <c r="D84" s="55" t="s">
        <v>521</v>
      </c>
      <c r="E84" s="55">
        <v>83</v>
      </c>
      <c r="F84" s="55" t="s">
        <v>341</v>
      </c>
      <c r="G84" s="63" t="s">
        <v>268</v>
      </c>
      <c r="H84" s="57">
        <v>28</v>
      </c>
      <c r="I84" s="91">
        <v>498.6</v>
      </c>
      <c r="J84" s="91">
        <v>493.6</v>
      </c>
      <c r="K84" s="91">
        <v>488.6</v>
      </c>
    </row>
    <row r="85" spans="2:11" s="12" customFormat="1" x14ac:dyDescent="0.25">
      <c r="B85" s="55" t="s">
        <v>339</v>
      </c>
      <c r="C85" s="55" t="s">
        <v>809</v>
      </c>
      <c r="D85" s="55" t="s">
        <v>522</v>
      </c>
      <c r="E85" s="55">
        <v>90</v>
      </c>
      <c r="F85" s="55" t="s">
        <v>1276</v>
      </c>
      <c r="G85" s="63" t="s">
        <v>268</v>
      </c>
      <c r="H85" s="57">
        <v>34</v>
      </c>
      <c r="I85" s="91">
        <v>640.79999999999995</v>
      </c>
      <c r="J85" s="91">
        <v>635.79999999999995</v>
      </c>
      <c r="K85" s="91">
        <v>630.79999999999995</v>
      </c>
    </row>
    <row r="86" spans="2:11" s="12" customFormat="1" x14ac:dyDescent="0.25">
      <c r="B86" s="55" t="s">
        <v>339</v>
      </c>
      <c r="C86" s="55" t="s">
        <v>1034</v>
      </c>
      <c r="D86" s="55" t="s">
        <v>480</v>
      </c>
      <c r="E86" s="55">
        <v>14</v>
      </c>
      <c r="F86" s="55" t="s">
        <v>341</v>
      </c>
      <c r="G86" s="55" t="s">
        <v>427</v>
      </c>
      <c r="H86" s="57">
        <v>394</v>
      </c>
      <c r="I86" s="91">
        <v>504</v>
      </c>
      <c r="J86" s="91">
        <v>499</v>
      </c>
      <c r="K86" s="91">
        <v>494</v>
      </c>
    </row>
    <row r="87" spans="2:11" s="12" customFormat="1" x14ac:dyDescent="0.25">
      <c r="B87" s="55" t="s">
        <v>339</v>
      </c>
      <c r="C87" s="55" t="s">
        <v>1034</v>
      </c>
      <c r="D87" s="55" t="s">
        <v>480</v>
      </c>
      <c r="E87" s="55">
        <v>32</v>
      </c>
      <c r="F87" s="55" t="s">
        <v>341</v>
      </c>
      <c r="G87" s="55" t="s">
        <v>346</v>
      </c>
      <c r="H87" s="57">
        <v>3.5</v>
      </c>
      <c r="I87" s="91">
        <v>504</v>
      </c>
      <c r="J87" s="91">
        <v>499</v>
      </c>
      <c r="K87" s="91">
        <v>494</v>
      </c>
    </row>
    <row r="88" spans="2:11" s="12" customFormat="1" x14ac:dyDescent="0.25">
      <c r="B88" s="55" t="s">
        <v>339</v>
      </c>
      <c r="C88" s="55" t="s">
        <v>795</v>
      </c>
      <c r="D88" s="55" t="s">
        <v>523</v>
      </c>
      <c r="E88" s="55">
        <v>16</v>
      </c>
      <c r="F88" s="55" t="s">
        <v>341</v>
      </c>
      <c r="G88" s="55" t="s">
        <v>347</v>
      </c>
      <c r="H88" s="57">
        <v>68</v>
      </c>
      <c r="I88" s="91">
        <v>521.1</v>
      </c>
      <c r="J88" s="91">
        <v>516.1</v>
      </c>
      <c r="K88" s="91">
        <v>511.1</v>
      </c>
    </row>
    <row r="89" spans="2:11" s="12" customFormat="1" x14ac:dyDescent="0.25">
      <c r="B89" s="55" t="s">
        <v>339</v>
      </c>
      <c r="C89" s="55" t="s">
        <v>795</v>
      </c>
      <c r="D89" s="55" t="s">
        <v>523</v>
      </c>
      <c r="E89" s="55">
        <v>22</v>
      </c>
      <c r="F89" s="55" t="s">
        <v>341</v>
      </c>
      <c r="G89" s="55" t="s">
        <v>348</v>
      </c>
      <c r="H89" s="57">
        <v>163</v>
      </c>
      <c r="I89" s="91">
        <v>521.1</v>
      </c>
      <c r="J89" s="91">
        <v>516.1</v>
      </c>
      <c r="K89" s="91">
        <v>511.1</v>
      </c>
    </row>
    <row r="90" spans="2:11" s="12" customFormat="1" x14ac:dyDescent="0.25">
      <c r="B90" s="55" t="s">
        <v>339</v>
      </c>
      <c r="C90" s="55" t="s">
        <v>795</v>
      </c>
      <c r="D90" s="55" t="s">
        <v>523</v>
      </c>
      <c r="E90" s="55">
        <v>25</v>
      </c>
      <c r="F90" s="55" t="s">
        <v>341</v>
      </c>
      <c r="G90" s="55" t="s">
        <v>349</v>
      </c>
      <c r="H90" s="57">
        <v>39</v>
      </c>
      <c r="I90" s="91">
        <v>521.1</v>
      </c>
      <c r="J90" s="91">
        <v>516.1</v>
      </c>
      <c r="K90" s="91">
        <v>511.1</v>
      </c>
    </row>
    <row r="91" spans="2:11" x14ac:dyDescent="0.25">
      <c r="B91" s="55" t="s">
        <v>339</v>
      </c>
      <c r="C91" s="67" t="s">
        <v>795</v>
      </c>
      <c r="D91" s="55" t="s">
        <v>523</v>
      </c>
      <c r="E91" s="55">
        <v>26</v>
      </c>
      <c r="F91" s="55" t="s">
        <v>341</v>
      </c>
      <c r="G91" s="55" t="s">
        <v>350</v>
      </c>
      <c r="H91" s="57">
        <v>34</v>
      </c>
      <c r="I91" s="91">
        <v>521.1</v>
      </c>
      <c r="J91" s="91">
        <v>516.1</v>
      </c>
      <c r="K91" s="91">
        <v>511.1</v>
      </c>
    </row>
    <row r="92" spans="2:11" x14ac:dyDescent="0.25">
      <c r="B92" s="55" t="s">
        <v>339</v>
      </c>
      <c r="C92" s="55" t="s">
        <v>1034</v>
      </c>
      <c r="D92" s="55" t="s">
        <v>524</v>
      </c>
      <c r="E92" s="55">
        <v>25</v>
      </c>
      <c r="F92" s="55" t="s">
        <v>1276</v>
      </c>
      <c r="G92" s="55" t="s">
        <v>351</v>
      </c>
      <c r="H92" s="57">
        <v>63</v>
      </c>
      <c r="I92" s="91">
        <v>196.2</v>
      </c>
      <c r="J92" s="91">
        <v>191.2</v>
      </c>
      <c r="K92" s="91">
        <v>186.2</v>
      </c>
    </row>
    <row r="93" spans="2:11" x14ac:dyDescent="0.25">
      <c r="B93" s="55" t="s">
        <v>339</v>
      </c>
      <c r="C93" s="55" t="s">
        <v>1034</v>
      </c>
      <c r="D93" s="55" t="s">
        <v>524</v>
      </c>
      <c r="E93" s="55">
        <v>34</v>
      </c>
      <c r="F93" s="55" t="s">
        <v>1276</v>
      </c>
      <c r="G93" s="63" t="s">
        <v>268</v>
      </c>
      <c r="H93" s="57">
        <v>4</v>
      </c>
      <c r="I93" s="91">
        <v>196.2</v>
      </c>
      <c r="J93" s="91">
        <v>191.2</v>
      </c>
      <c r="K93" s="91">
        <v>186.2</v>
      </c>
    </row>
    <row r="94" spans="2:11" x14ac:dyDescent="0.25">
      <c r="B94" s="55" t="s">
        <v>339</v>
      </c>
      <c r="C94" s="55" t="s">
        <v>1034</v>
      </c>
      <c r="D94" s="55" t="s">
        <v>1190</v>
      </c>
      <c r="E94" s="55">
        <v>8</v>
      </c>
      <c r="F94" s="55" t="s">
        <v>1276</v>
      </c>
      <c r="G94" s="63" t="s">
        <v>268</v>
      </c>
      <c r="H94" s="57">
        <v>66</v>
      </c>
      <c r="I94" s="91">
        <v>200.7</v>
      </c>
      <c r="J94" s="91">
        <v>195.7</v>
      </c>
      <c r="K94" s="91">
        <v>190.7</v>
      </c>
    </row>
    <row r="95" spans="2:11" x14ac:dyDescent="0.25">
      <c r="B95" s="55" t="s">
        <v>609</v>
      </c>
      <c r="C95" s="55" t="s">
        <v>1034</v>
      </c>
      <c r="D95" s="55" t="s">
        <v>495</v>
      </c>
      <c r="E95" s="55">
        <v>230</v>
      </c>
      <c r="F95" s="55" t="s">
        <v>341</v>
      </c>
      <c r="G95" s="55">
        <v>2.0699999999999998</v>
      </c>
      <c r="H95" s="57">
        <v>39</v>
      </c>
      <c r="I95" s="91">
        <v>72</v>
      </c>
      <c r="J95" s="91">
        <v>67</v>
      </c>
      <c r="K95" s="91">
        <v>62</v>
      </c>
    </row>
    <row r="96" spans="2:11" x14ac:dyDescent="0.25">
      <c r="B96" s="55" t="s">
        <v>339</v>
      </c>
      <c r="C96" s="55" t="s">
        <v>810</v>
      </c>
      <c r="D96" s="55" t="s">
        <v>527</v>
      </c>
      <c r="E96" s="55">
        <v>32</v>
      </c>
      <c r="F96" s="55" t="s">
        <v>341</v>
      </c>
      <c r="G96" s="55">
        <v>0.85</v>
      </c>
      <c r="H96" s="57">
        <v>6</v>
      </c>
      <c r="I96" s="91">
        <v>557.1</v>
      </c>
      <c r="J96" s="91">
        <v>552.1</v>
      </c>
      <c r="K96" s="91">
        <v>547.1</v>
      </c>
    </row>
    <row r="97" spans="2:11" x14ac:dyDescent="0.25">
      <c r="B97" s="55" t="s">
        <v>339</v>
      </c>
      <c r="C97" s="67" t="s">
        <v>1483</v>
      </c>
      <c r="D97" s="55" t="s">
        <v>527</v>
      </c>
      <c r="E97" s="55">
        <v>70</v>
      </c>
      <c r="F97" s="55" t="s">
        <v>1276</v>
      </c>
      <c r="G97" s="63" t="s">
        <v>268</v>
      </c>
      <c r="H97" s="57">
        <v>37</v>
      </c>
      <c r="I97" s="91">
        <v>521.1</v>
      </c>
      <c r="J97" s="91">
        <v>516.1</v>
      </c>
      <c r="K97" s="91">
        <v>511.1</v>
      </c>
    </row>
    <row r="98" spans="2:11" x14ac:dyDescent="0.25">
      <c r="B98" s="55" t="s">
        <v>339</v>
      </c>
      <c r="C98" s="55" t="s">
        <v>1034</v>
      </c>
      <c r="D98" s="55" t="s">
        <v>528</v>
      </c>
      <c r="E98" s="55">
        <v>120</v>
      </c>
      <c r="F98" s="55" t="s">
        <v>341</v>
      </c>
      <c r="G98" s="55">
        <v>3.26</v>
      </c>
      <c r="H98" s="57">
        <v>3</v>
      </c>
      <c r="I98" s="91">
        <v>125.1</v>
      </c>
      <c r="J98" s="91">
        <v>120.1</v>
      </c>
      <c r="K98" s="91">
        <v>115.1</v>
      </c>
    </row>
    <row r="99" spans="2:11" x14ac:dyDescent="0.25">
      <c r="B99" s="55" t="s">
        <v>339</v>
      </c>
      <c r="C99" s="55" t="s">
        <v>1034</v>
      </c>
      <c r="D99" s="55" t="s">
        <v>529</v>
      </c>
      <c r="E99" s="55">
        <v>16</v>
      </c>
      <c r="F99" s="55" t="s">
        <v>341</v>
      </c>
      <c r="G99" s="63" t="s">
        <v>268</v>
      </c>
      <c r="H99" s="57">
        <v>1</v>
      </c>
      <c r="I99" s="91">
        <v>100.8</v>
      </c>
      <c r="J99" s="91">
        <v>95.8</v>
      </c>
      <c r="K99" s="91">
        <v>90.8</v>
      </c>
    </row>
    <row r="100" spans="2:11" x14ac:dyDescent="0.25">
      <c r="B100" s="55" t="s">
        <v>339</v>
      </c>
      <c r="C100" s="55" t="s">
        <v>1034</v>
      </c>
      <c r="D100" s="55" t="s">
        <v>529</v>
      </c>
      <c r="E100" s="55">
        <v>18</v>
      </c>
      <c r="F100" s="55" t="s">
        <v>341</v>
      </c>
      <c r="G100" s="55" t="s">
        <v>678</v>
      </c>
      <c r="H100" s="57">
        <v>4</v>
      </c>
      <c r="I100" s="91">
        <v>100.8</v>
      </c>
      <c r="J100" s="91">
        <v>95.8</v>
      </c>
      <c r="K100" s="91">
        <v>90.8</v>
      </c>
    </row>
    <row r="101" spans="2:11" x14ac:dyDescent="0.25">
      <c r="B101" s="55" t="s">
        <v>339</v>
      </c>
      <c r="C101" s="55" t="s">
        <v>1034</v>
      </c>
      <c r="D101" s="55" t="s">
        <v>529</v>
      </c>
      <c r="E101" s="55">
        <v>40</v>
      </c>
      <c r="F101" s="55" t="s">
        <v>341</v>
      </c>
      <c r="G101" s="55">
        <v>3.63</v>
      </c>
      <c r="H101" s="57">
        <v>1</v>
      </c>
      <c r="I101" s="91">
        <v>100.8</v>
      </c>
      <c r="J101" s="91">
        <v>95.8</v>
      </c>
      <c r="K101" s="91">
        <v>90.8</v>
      </c>
    </row>
    <row r="102" spans="2:11" x14ac:dyDescent="0.25">
      <c r="B102" s="55" t="s">
        <v>339</v>
      </c>
      <c r="C102" s="55" t="s">
        <v>1034</v>
      </c>
      <c r="D102" s="55" t="s">
        <v>529</v>
      </c>
      <c r="E102" s="55">
        <v>57</v>
      </c>
      <c r="F102" s="55" t="s">
        <v>341</v>
      </c>
      <c r="G102" s="63" t="s">
        <v>268</v>
      </c>
      <c r="H102" s="57">
        <v>62</v>
      </c>
      <c r="I102" s="91">
        <v>118.8</v>
      </c>
      <c r="J102" s="91">
        <v>113.8</v>
      </c>
      <c r="K102" s="91">
        <v>108.8</v>
      </c>
    </row>
    <row r="103" spans="2:11" x14ac:dyDescent="0.25">
      <c r="B103" s="55" t="s">
        <v>339</v>
      </c>
      <c r="C103" s="55" t="s">
        <v>811</v>
      </c>
      <c r="D103" s="55" t="s">
        <v>978</v>
      </c>
      <c r="E103" s="55">
        <v>10</v>
      </c>
      <c r="F103" s="55" t="s">
        <v>1276</v>
      </c>
      <c r="G103" s="63" t="s">
        <v>268</v>
      </c>
      <c r="H103" s="57">
        <v>30</v>
      </c>
      <c r="I103" s="91" t="s">
        <v>268</v>
      </c>
      <c r="J103" s="91" t="s">
        <v>268</v>
      </c>
      <c r="K103" s="91" t="s">
        <v>268</v>
      </c>
    </row>
    <row r="104" spans="2:11" x14ac:dyDescent="0.25">
      <c r="B104" s="55" t="s">
        <v>339</v>
      </c>
      <c r="C104" s="55" t="s">
        <v>811</v>
      </c>
      <c r="D104" s="55" t="s">
        <v>978</v>
      </c>
      <c r="E104" s="55">
        <v>12</v>
      </c>
      <c r="F104" s="55" t="s">
        <v>341</v>
      </c>
      <c r="G104" s="63" t="s">
        <v>268</v>
      </c>
      <c r="H104" s="57">
        <v>3</v>
      </c>
      <c r="I104" s="91">
        <v>563.4</v>
      </c>
      <c r="J104" s="91">
        <v>558.4</v>
      </c>
      <c r="K104" s="91">
        <v>553.4</v>
      </c>
    </row>
    <row r="105" spans="2:11" x14ac:dyDescent="0.25">
      <c r="B105" s="55" t="s">
        <v>339</v>
      </c>
      <c r="C105" s="55" t="s">
        <v>811</v>
      </c>
      <c r="D105" s="55" t="s">
        <v>978</v>
      </c>
      <c r="E105" s="55">
        <v>40</v>
      </c>
      <c r="F105" s="55" t="s">
        <v>341</v>
      </c>
      <c r="G105" s="63">
        <v>0.83</v>
      </c>
      <c r="H105" s="57">
        <v>4</v>
      </c>
      <c r="I105" s="91">
        <v>563.4</v>
      </c>
      <c r="J105" s="91">
        <v>558.4</v>
      </c>
      <c r="K105" s="91">
        <v>553.4</v>
      </c>
    </row>
    <row r="106" spans="2:11" x14ac:dyDescent="0.25">
      <c r="B106" s="55" t="s">
        <v>339</v>
      </c>
      <c r="C106" s="55" t="s">
        <v>811</v>
      </c>
      <c r="D106" s="55" t="s">
        <v>978</v>
      </c>
      <c r="E106" s="55">
        <v>70</v>
      </c>
      <c r="F106" s="55" t="s">
        <v>1276</v>
      </c>
      <c r="G106" s="63" t="s">
        <v>268</v>
      </c>
      <c r="H106" s="57">
        <v>103</v>
      </c>
      <c r="I106" s="91">
        <v>536.4</v>
      </c>
      <c r="J106" s="91">
        <v>531.4</v>
      </c>
      <c r="K106" s="91">
        <v>526.4</v>
      </c>
    </row>
    <row r="107" spans="2:11" x14ac:dyDescent="0.25">
      <c r="B107" s="55" t="s">
        <v>339</v>
      </c>
      <c r="C107" s="55" t="s">
        <v>811</v>
      </c>
      <c r="D107" s="55" t="s">
        <v>978</v>
      </c>
      <c r="E107" s="55">
        <v>80</v>
      </c>
      <c r="F107" s="55" t="s">
        <v>1276</v>
      </c>
      <c r="G107" s="63" t="s">
        <v>268</v>
      </c>
      <c r="H107" s="57">
        <v>128</v>
      </c>
      <c r="I107" s="91">
        <v>618.29999999999995</v>
      </c>
      <c r="J107" s="91">
        <v>613.29999999999995</v>
      </c>
      <c r="K107" s="91">
        <v>608.29999999999995</v>
      </c>
    </row>
    <row r="108" spans="2:11" x14ac:dyDescent="0.25">
      <c r="B108" s="55" t="s">
        <v>339</v>
      </c>
      <c r="C108" s="55" t="s">
        <v>811</v>
      </c>
      <c r="D108" s="55" t="s">
        <v>978</v>
      </c>
      <c r="E108" s="55">
        <v>90</v>
      </c>
      <c r="F108" s="55" t="s">
        <v>1276</v>
      </c>
      <c r="G108" s="63" t="s">
        <v>268</v>
      </c>
      <c r="H108" s="57">
        <v>209</v>
      </c>
      <c r="I108" s="91">
        <v>595.79999999999995</v>
      </c>
      <c r="J108" s="91">
        <v>590.79999999999995</v>
      </c>
      <c r="K108" s="91">
        <v>585.79999999999995</v>
      </c>
    </row>
    <row r="109" spans="2:11" x14ac:dyDescent="0.25">
      <c r="B109" s="55" t="s">
        <v>339</v>
      </c>
      <c r="C109" s="55" t="s">
        <v>811</v>
      </c>
      <c r="D109" s="55" t="s">
        <v>978</v>
      </c>
      <c r="E109" s="55">
        <v>100</v>
      </c>
      <c r="F109" s="55" t="s">
        <v>1276</v>
      </c>
      <c r="G109" s="63" t="s">
        <v>268</v>
      </c>
      <c r="H109" s="57">
        <v>210</v>
      </c>
      <c r="I109" s="91">
        <v>563.4</v>
      </c>
      <c r="J109" s="91">
        <v>558.4</v>
      </c>
      <c r="K109" s="91">
        <v>553.4</v>
      </c>
    </row>
    <row r="110" spans="2:11" x14ac:dyDescent="0.25">
      <c r="B110" s="55" t="s">
        <v>339</v>
      </c>
      <c r="C110" s="55" t="s">
        <v>1159</v>
      </c>
      <c r="D110" s="55" t="s">
        <v>1160</v>
      </c>
      <c r="E110" s="55">
        <v>50</v>
      </c>
      <c r="F110" s="55" t="s">
        <v>341</v>
      </c>
      <c r="G110" s="63" t="s">
        <v>268</v>
      </c>
      <c r="H110" s="57">
        <v>39</v>
      </c>
      <c r="I110" s="91">
        <v>595.79999999999995</v>
      </c>
      <c r="J110" s="91">
        <v>590.79999999999995</v>
      </c>
      <c r="K110" s="91">
        <v>585.79999999999995</v>
      </c>
    </row>
    <row r="111" spans="2:11" x14ac:dyDescent="0.25">
      <c r="B111" s="55" t="s">
        <v>339</v>
      </c>
      <c r="C111" s="55" t="s">
        <v>1159</v>
      </c>
      <c r="D111" s="55" t="s">
        <v>1160</v>
      </c>
      <c r="E111" s="55">
        <v>70</v>
      </c>
      <c r="F111" s="55" t="s">
        <v>341</v>
      </c>
      <c r="G111" s="63" t="s">
        <v>268</v>
      </c>
      <c r="H111" s="57">
        <v>73</v>
      </c>
      <c r="I111" s="91">
        <v>632.70000000000005</v>
      </c>
      <c r="J111" s="91">
        <v>627.70000000000005</v>
      </c>
      <c r="K111" s="91">
        <v>622.70000000000005</v>
      </c>
    </row>
    <row r="112" spans="2:11" x14ac:dyDescent="0.25">
      <c r="B112" s="55" t="s">
        <v>339</v>
      </c>
      <c r="C112" s="55" t="s">
        <v>812</v>
      </c>
      <c r="D112" s="55" t="s">
        <v>530</v>
      </c>
      <c r="E112" s="55">
        <v>12</v>
      </c>
      <c r="F112" s="55" t="s">
        <v>1276</v>
      </c>
      <c r="G112" s="63" t="s">
        <v>679</v>
      </c>
      <c r="H112" s="57">
        <v>3</v>
      </c>
      <c r="I112" s="91">
        <v>263.7</v>
      </c>
      <c r="J112" s="91">
        <v>258.7</v>
      </c>
      <c r="K112" s="91">
        <v>253.7</v>
      </c>
    </row>
    <row r="113" spans="2:11" x14ac:dyDescent="0.25">
      <c r="B113" s="55" t="s">
        <v>339</v>
      </c>
      <c r="C113" s="55" t="s">
        <v>812</v>
      </c>
      <c r="D113" s="55" t="s">
        <v>530</v>
      </c>
      <c r="E113" s="55">
        <v>20</v>
      </c>
      <c r="F113" s="55" t="s">
        <v>341</v>
      </c>
      <c r="G113" s="55" t="s">
        <v>680</v>
      </c>
      <c r="H113" s="57">
        <v>87</v>
      </c>
      <c r="I113" s="91">
        <v>263.7</v>
      </c>
      <c r="J113" s="91">
        <v>258.7</v>
      </c>
      <c r="K113" s="91">
        <v>253.7</v>
      </c>
    </row>
    <row r="114" spans="2:11" x14ac:dyDescent="0.25">
      <c r="B114" s="55" t="s">
        <v>339</v>
      </c>
      <c r="C114" s="55" t="s">
        <v>812</v>
      </c>
      <c r="D114" s="55" t="s">
        <v>530</v>
      </c>
      <c r="E114" s="55">
        <v>25</v>
      </c>
      <c r="F114" s="55" t="s">
        <v>341</v>
      </c>
      <c r="G114" s="63" t="s">
        <v>268</v>
      </c>
      <c r="H114" s="57">
        <v>12.1</v>
      </c>
      <c r="I114" s="91">
        <v>263.7</v>
      </c>
      <c r="J114" s="91">
        <v>258.7</v>
      </c>
      <c r="K114" s="91">
        <v>253.7</v>
      </c>
    </row>
    <row r="115" spans="2:11" x14ac:dyDescent="0.25">
      <c r="B115" s="55" t="s">
        <v>339</v>
      </c>
      <c r="C115" s="55" t="s">
        <v>812</v>
      </c>
      <c r="D115" s="55" t="s">
        <v>530</v>
      </c>
      <c r="E115" s="55">
        <v>26</v>
      </c>
      <c r="F115" s="55" t="s">
        <v>341</v>
      </c>
      <c r="G115" s="63" t="s">
        <v>268</v>
      </c>
      <c r="H115" s="57">
        <v>7</v>
      </c>
      <c r="I115" s="91">
        <v>263.7</v>
      </c>
      <c r="J115" s="91">
        <v>258.7</v>
      </c>
      <c r="K115" s="91">
        <v>253.7</v>
      </c>
    </row>
    <row r="116" spans="2:11" x14ac:dyDescent="0.25">
      <c r="B116" s="55" t="s">
        <v>339</v>
      </c>
      <c r="C116" s="55" t="s">
        <v>812</v>
      </c>
      <c r="D116" s="55" t="s">
        <v>530</v>
      </c>
      <c r="E116" s="55">
        <v>50</v>
      </c>
      <c r="F116" s="55" t="s">
        <v>1299</v>
      </c>
      <c r="G116" s="63" t="s">
        <v>1484</v>
      </c>
      <c r="H116" s="57">
        <v>43</v>
      </c>
      <c r="I116" s="91">
        <v>260.10000000000002</v>
      </c>
      <c r="J116" s="91">
        <v>255.10000000000002</v>
      </c>
      <c r="K116" s="91">
        <v>250.10000000000002</v>
      </c>
    </row>
    <row r="117" spans="2:11" x14ac:dyDescent="0.25">
      <c r="B117" s="55" t="s">
        <v>339</v>
      </c>
      <c r="C117" s="55" t="s">
        <v>812</v>
      </c>
      <c r="D117" s="55" t="s">
        <v>530</v>
      </c>
      <c r="E117" s="55">
        <v>60</v>
      </c>
      <c r="F117" s="55" t="s">
        <v>341</v>
      </c>
      <c r="G117" s="63" t="s">
        <v>268</v>
      </c>
      <c r="H117" s="57">
        <v>68</v>
      </c>
      <c r="I117" s="91">
        <v>260.10000000000002</v>
      </c>
      <c r="J117" s="91">
        <v>255.10000000000002</v>
      </c>
      <c r="K117" s="91">
        <v>250.10000000000002</v>
      </c>
    </row>
    <row r="118" spans="2:11" x14ac:dyDescent="0.25">
      <c r="B118" s="55" t="s">
        <v>339</v>
      </c>
      <c r="C118" s="55" t="s">
        <v>812</v>
      </c>
      <c r="D118" s="55" t="s">
        <v>530</v>
      </c>
      <c r="E118" s="55">
        <v>70</v>
      </c>
      <c r="F118" s="55" t="s">
        <v>1299</v>
      </c>
      <c r="G118" s="63" t="s">
        <v>681</v>
      </c>
      <c r="H118" s="57">
        <v>1159</v>
      </c>
      <c r="I118" s="91">
        <v>260.10000000000002</v>
      </c>
      <c r="J118" s="91">
        <v>255.10000000000002</v>
      </c>
      <c r="K118" s="91">
        <v>250.10000000000002</v>
      </c>
    </row>
    <row r="119" spans="2:11" x14ac:dyDescent="0.25">
      <c r="B119" s="55" t="s">
        <v>339</v>
      </c>
      <c r="C119" s="55" t="s">
        <v>812</v>
      </c>
      <c r="D119" s="55" t="s">
        <v>530</v>
      </c>
      <c r="E119" s="55">
        <v>75</v>
      </c>
      <c r="F119" s="55" t="s">
        <v>1276</v>
      </c>
      <c r="G119" s="55" t="s">
        <v>1250</v>
      </c>
      <c r="H119" s="57">
        <v>130</v>
      </c>
      <c r="I119" s="91">
        <v>260.10000000000002</v>
      </c>
      <c r="J119" s="91">
        <v>255.10000000000002</v>
      </c>
      <c r="K119" s="91">
        <v>250.10000000000002</v>
      </c>
    </row>
    <row r="120" spans="2:11" x14ac:dyDescent="0.25">
      <c r="B120" s="55" t="s">
        <v>339</v>
      </c>
      <c r="C120" s="55" t="s">
        <v>812</v>
      </c>
      <c r="D120" s="55" t="s">
        <v>530</v>
      </c>
      <c r="E120" s="55">
        <v>80</v>
      </c>
      <c r="F120" s="55" t="s">
        <v>341</v>
      </c>
      <c r="G120" s="63" t="s">
        <v>268</v>
      </c>
      <c r="H120" s="57">
        <v>468</v>
      </c>
      <c r="I120" s="91">
        <v>260.10000000000002</v>
      </c>
      <c r="J120" s="91">
        <v>255.10000000000002</v>
      </c>
      <c r="K120" s="91">
        <v>250.10000000000002</v>
      </c>
    </row>
    <row r="121" spans="2:11" x14ac:dyDescent="0.25">
      <c r="B121" s="55" t="s">
        <v>339</v>
      </c>
      <c r="C121" s="55" t="s">
        <v>812</v>
      </c>
      <c r="D121" s="55" t="s">
        <v>530</v>
      </c>
      <c r="E121" s="55">
        <v>100</v>
      </c>
      <c r="F121" s="55" t="s">
        <v>1276</v>
      </c>
      <c r="G121" s="63" t="s">
        <v>1355</v>
      </c>
      <c r="H121" s="57">
        <v>612</v>
      </c>
      <c r="I121" s="91">
        <v>260.10000000000002</v>
      </c>
      <c r="J121" s="91">
        <v>255.10000000000002</v>
      </c>
      <c r="K121" s="91">
        <v>250.10000000000002</v>
      </c>
    </row>
    <row r="122" spans="2:11" x14ac:dyDescent="0.25">
      <c r="B122" s="55" t="s">
        <v>339</v>
      </c>
      <c r="C122" s="55" t="s">
        <v>812</v>
      </c>
      <c r="D122" s="55" t="s">
        <v>530</v>
      </c>
      <c r="E122" s="55">
        <v>120</v>
      </c>
      <c r="F122" s="55" t="s">
        <v>341</v>
      </c>
      <c r="G122" s="55" t="s">
        <v>1444</v>
      </c>
      <c r="H122" s="57">
        <v>488</v>
      </c>
      <c r="I122" s="91">
        <v>260.10000000000002</v>
      </c>
      <c r="J122" s="91">
        <v>255.10000000000002</v>
      </c>
      <c r="K122" s="91">
        <v>250.10000000000002</v>
      </c>
    </row>
    <row r="123" spans="2:11" x14ac:dyDescent="0.25">
      <c r="B123" s="55" t="s">
        <v>339</v>
      </c>
      <c r="C123" s="55" t="s">
        <v>812</v>
      </c>
      <c r="D123" s="55" t="s">
        <v>530</v>
      </c>
      <c r="E123" s="55">
        <v>130</v>
      </c>
      <c r="F123" s="55" t="s">
        <v>341</v>
      </c>
      <c r="G123" s="55">
        <v>0.8</v>
      </c>
      <c r="H123" s="57">
        <v>57</v>
      </c>
      <c r="I123" s="91">
        <v>260.10000000000002</v>
      </c>
      <c r="J123" s="91">
        <v>255.10000000000002</v>
      </c>
      <c r="K123" s="91">
        <v>250.10000000000002</v>
      </c>
    </row>
    <row r="124" spans="2:11" x14ac:dyDescent="0.25">
      <c r="B124" s="55" t="s">
        <v>339</v>
      </c>
      <c r="C124" s="55" t="s">
        <v>812</v>
      </c>
      <c r="D124" s="55" t="s">
        <v>530</v>
      </c>
      <c r="E124" s="55">
        <v>150</v>
      </c>
      <c r="F124" s="55" t="s">
        <v>1276</v>
      </c>
      <c r="G124" s="63" t="s">
        <v>268</v>
      </c>
      <c r="H124" s="57">
        <v>176</v>
      </c>
      <c r="I124" s="91">
        <v>260.10000000000002</v>
      </c>
      <c r="J124" s="91">
        <v>255.10000000000002</v>
      </c>
      <c r="K124" s="91">
        <v>250.10000000000002</v>
      </c>
    </row>
    <row r="125" spans="2:11" x14ac:dyDescent="0.25">
      <c r="B125" s="55" t="s">
        <v>339</v>
      </c>
      <c r="C125" s="55" t="s">
        <v>812</v>
      </c>
      <c r="D125" s="55" t="s">
        <v>530</v>
      </c>
      <c r="E125" s="55">
        <v>180</v>
      </c>
      <c r="F125" s="55" t="s">
        <v>1276</v>
      </c>
      <c r="G125" s="63" t="s">
        <v>268</v>
      </c>
      <c r="H125" s="57">
        <v>332</v>
      </c>
      <c r="I125" s="91">
        <v>260.10000000000002</v>
      </c>
      <c r="J125" s="91">
        <v>255.10000000000002</v>
      </c>
      <c r="K125" s="91">
        <v>250.10000000000002</v>
      </c>
    </row>
    <row r="126" spans="2:11" x14ac:dyDescent="0.25">
      <c r="B126" s="55" t="s">
        <v>339</v>
      </c>
      <c r="C126" s="67" t="s">
        <v>1034</v>
      </c>
      <c r="D126" s="55" t="s">
        <v>531</v>
      </c>
      <c r="E126" s="55">
        <v>28</v>
      </c>
      <c r="F126" s="55" t="s">
        <v>341</v>
      </c>
      <c r="G126" s="63" t="s">
        <v>268</v>
      </c>
      <c r="H126" s="57">
        <v>9</v>
      </c>
      <c r="I126" s="91">
        <v>74.7</v>
      </c>
      <c r="J126" s="91">
        <v>69.7</v>
      </c>
      <c r="K126" s="91">
        <v>64.7</v>
      </c>
    </row>
    <row r="127" spans="2:11" x14ac:dyDescent="0.25">
      <c r="B127" s="55" t="s">
        <v>339</v>
      </c>
      <c r="C127" s="55" t="s">
        <v>796</v>
      </c>
      <c r="D127" s="55" t="s">
        <v>532</v>
      </c>
      <c r="E127" s="55">
        <v>23</v>
      </c>
      <c r="F127" s="55" t="s">
        <v>341</v>
      </c>
      <c r="G127" s="63" t="s">
        <v>268</v>
      </c>
      <c r="H127" s="57">
        <v>60</v>
      </c>
      <c r="I127" s="91">
        <v>111.6</v>
      </c>
      <c r="J127" s="91">
        <v>106.6</v>
      </c>
      <c r="K127" s="91">
        <v>101.6</v>
      </c>
    </row>
    <row r="128" spans="2:11" x14ac:dyDescent="0.25">
      <c r="B128" s="55" t="s">
        <v>339</v>
      </c>
      <c r="C128" s="55" t="s">
        <v>813</v>
      </c>
      <c r="D128" s="55" t="s">
        <v>508</v>
      </c>
      <c r="E128" s="55">
        <v>90</v>
      </c>
      <c r="F128" s="55" t="s">
        <v>341</v>
      </c>
      <c r="G128" s="63">
        <v>0.9</v>
      </c>
      <c r="H128" s="57">
        <v>46</v>
      </c>
      <c r="I128" s="91">
        <v>454.5</v>
      </c>
      <c r="J128" s="91">
        <v>449.5</v>
      </c>
      <c r="K128" s="91">
        <v>444.5</v>
      </c>
    </row>
    <row r="129" spans="2:11" x14ac:dyDescent="0.25">
      <c r="B129" s="55" t="s">
        <v>339</v>
      </c>
      <c r="C129" s="67" t="s">
        <v>1034</v>
      </c>
      <c r="D129" s="55" t="s">
        <v>533</v>
      </c>
      <c r="E129" s="55">
        <v>38</v>
      </c>
      <c r="F129" s="55" t="s">
        <v>341</v>
      </c>
      <c r="G129" s="55" t="s">
        <v>682</v>
      </c>
      <c r="H129" s="57">
        <v>2</v>
      </c>
      <c r="I129" s="91">
        <v>200.7</v>
      </c>
      <c r="J129" s="91">
        <v>195.7</v>
      </c>
      <c r="K129" s="91">
        <v>190.7</v>
      </c>
    </row>
    <row r="130" spans="2:11" x14ac:dyDescent="0.25">
      <c r="B130" s="55" t="s">
        <v>339</v>
      </c>
      <c r="C130" s="55" t="s">
        <v>814</v>
      </c>
      <c r="D130" s="55" t="s">
        <v>790</v>
      </c>
      <c r="E130" s="55">
        <v>100</v>
      </c>
      <c r="F130" s="55" t="s">
        <v>1276</v>
      </c>
      <c r="G130" s="63" t="s">
        <v>268</v>
      </c>
      <c r="H130" s="57">
        <v>12</v>
      </c>
      <c r="I130" s="91">
        <v>74.7</v>
      </c>
      <c r="J130" s="91">
        <v>69.7</v>
      </c>
      <c r="K130" s="91">
        <v>64.7</v>
      </c>
    </row>
    <row r="131" spans="2:11" x14ac:dyDescent="0.25">
      <c r="B131" s="55" t="s">
        <v>339</v>
      </c>
      <c r="C131" s="67" t="s">
        <v>1034</v>
      </c>
      <c r="D131" s="55" t="s">
        <v>534</v>
      </c>
      <c r="E131" s="55">
        <v>10</v>
      </c>
      <c r="F131" s="55" t="s">
        <v>341</v>
      </c>
      <c r="G131" s="63">
        <v>3.17</v>
      </c>
      <c r="H131" s="57">
        <v>7</v>
      </c>
      <c r="I131" s="91">
        <v>180</v>
      </c>
      <c r="J131" s="91">
        <v>175</v>
      </c>
      <c r="K131" s="91">
        <v>170</v>
      </c>
    </row>
    <row r="132" spans="2:11" x14ac:dyDescent="0.25">
      <c r="B132" s="55" t="s">
        <v>339</v>
      </c>
      <c r="C132" s="55" t="s">
        <v>1034</v>
      </c>
      <c r="D132" s="55" t="s">
        <v>534</v>
      </c>
      <c r="E132" s="55">
        <v>16</v>
      </c>
      <c r="F132" s="55" t="s">
        <v>341</v>
      </c>
      <c r="G132" s="55" t="s">
        <v>1297</v>
      </c>
      <c r="H132" s="57">
        <v>664</v>
      </c>
      <c r="I132" s="91">
        <v>180</v>
      </c>
      <c r="J132" s="91">
        <v>175</v>
      </c>
      <c r="K132" s="91">
        <v>170</v>
      </c>
    </row>
    <row r="133" spans="2:11" x14ac:dyDescent="0.25">
      <c r="B133" s="55" t="s">
        <v>339</v>
      </c>
      <c r="C133" s="55" t="s">
        <v>1034</v>
      </c>
      <c r="D133" s="55" t="s">
        <v>534</v>
      </c>
      <c r="E133" s="55">
        <v>17</v>
      </c>
      <c r="F133" s="55" t="s">
        <v>341</v>
      </c>
      <c r="G133" s="63" t="s">
        <v>268</v>
      </c>
      <c r="H133" s="57">
        <v>3</v>
      </c>
      <c r="I133" s="91">
        <v>180</v>
      </c>
      <c r="J133" s="91">
        <v>175</v>
      </c>
      <c r="K133" s="91">
        <v>170</v>
      </c>
    </row>
    <row r="134" spans="2:11" x14ac:dyDescent="0.25">
      <c r="B134" s="55" t="s">
        <v>339</v>
      </c>
      <c r="C134" s="55" t="s">
        <v>1034</v>
      </c>
      <c r="D134" s="55" t="s">
        <v>534</v>
      </c>
      <c r="E134" s="55">
        <v>20</v>
      </c>
      <c r="F134" s="55" t="s">
        <v>341</v>
      </c>
      <c r="G134" s="63" t="s">
        <v>268</v>
      </c>
      <c r="H134" s="57">
        <v>1</v>
      </c>
      <c r="I134" s="91">
        <v>180</v>
      </c>
      <c r="J134" s="91">
        <v>175</v>
      </c>
      <c r="K134" s="91">
        <v>170</v>
      </c>
    </row>
    <row r="135" spans="2:11" x14ac:dyDescent="0.25">
      <c r="B135" s="55" t="s">
        <v>339</v>
      </c>
      <c r="C135" s="55" t="s">
        <v>1034</v>
      </c>
      <c r="D135" s="55" t="s">
        <v>534</v>
      </c>
      <c r="E135" s="55">
        <v>22</v>
      </c>
      <c r="F135" s="55" t="s">
        <v>341</v>
      </c>
      <c r="G135" s="63">
        <v>1.5</v>
      </c>
      <c r="H135" s="57">
        <v>6</v>
      </c>
      <c r="I135" s="91">
        <v>180</v>
      </c>
      <c r="J135" s="91">
        <v>175</v>
      </c>
      <c r="K135" s="91">
        <v>170</v>
      </c>
    </row>
    <row r="136" spans="2:11" x14ac:dyDescent="0.25">
      <c r="B136" s="55" t="s">
        <v>339</v>
      </c>
      <c r="C136" s="55" t="s">
        <v>1034</v>
      </c>
      <c r="D136" s="55" t="s">
        <v>534</v>
      </c>
      <c r="E136" s="55">
        <v>26</v>
      </c>
      <c r="F136" s="55" t="s">
        <v>341</v>
      </c>
      <c r="G136" s="63" t="s">
        <v>268</v>
      </c>
      <c r="H136" s="57">
        <v>4</v>
      </c>
      <c r="I136" s="91">
        <v>180</v>
      </c>
      <c r="J136" s="91">
        <v>175</v>
      </c>
      <c r="K136" s="91">
        <v>170</v>
      </c>
    </row>
    <row r="137" spans="2:11" x14ac:dyDescent="0.25">
      <c r="B137" s="55" t="s">
        <v>339</v>
      </c>
      <c r="C137" s="55" t="s">
        <v>1034</v>
      </c>
      <c r="D137" s="55" t="s">
        <v>534</v>
      </c>
      <c r="E137" s="55">
        <v>100</v>
      </c>
      <c r="F137" s="55" t="s">
        <v>1299</v>
      </c>
      <c r="G137" s="63" t="s">
        <v>683</v>
      </c>
      <c r="H137" s="57">
        <v>440</v>
      </c>
      <c r="I137" s="91">
        <v>180</v>
      </c>
      <c r="J137" s="91">
        <v>175</v>
      </c>
      <c r="K137" s="91">
        <v>170</v>
      </c>
    </row>
    <row r="138" spans="2:11" x14ac:dyDescent="0.25">
      <c r="B138" s="55" t="s">
        <v>339</v>
      </c>
      <c r="C138" s="55" t="s">
        <v>1034</v>
      </c>
      <c r="D138" s="55" t="s">
        <v>534</v>
      </c>
      <c r="E138" s="55">
        <v>140</v>
      </c>
      <c r="F138" s="55" t="s">
        <v>341</v>
      </c>
      <c r="G138" s="55">
        <v>1.79</v>
      </c>
      <c r="H138" s="57">
        <v>211</v>
      </c>
      <c r="I138" s="91">
        <v>180</v>
      </c>
      <c r="J138" s="91">
        <v>175</v>
      </c>
      <c r="K138" s="91">
        <v>170</v>
      </c>
    </row>
    <row r="139" spans="2:11" x14ac:dyDescent="0.25">
      <c r="B139" s="55" t="s">
        <v>339</v>
      </c>
      <c r="C139" s="55" t="s">
        <v>797</v>
      </c>
      <c r="D139" s="55" t="s">
        <v>535</v>
      </c>
      <c r="E139" s="55">
        <v>12</v>
      </c>
      <c r="F139" s="55" t="s">
        <v>341</v>
      </c>
      <c r="G139" s="55" t="s">
        <v>132</v>
      </c>
      <c r="H139" s="57">
        <v>30</v>
      </c>
      <c r="I139" s="91">
        <v>372.6</v>
      </c>
      <c r="J139" s="91">
        <v>367.6</v>
      </c>
      <c r="K139" s="91">
        <v>362.6</v>
      </c>
    </row>
    <row r="140" spans="2:11" x14ac:dyDescent="0.25">
      <c r="B140" s="55" t="s">
        <v>339</v>
      </c>
      <c r="C140" s="67" t="s">
        <v>1034</v>
      </c>
      <c r="D140" s="55" t="s">
        <v>1022</v>
      </c>
      <c r="E140" s="55">
        <v>45</v>
      </c>
      <c r="F140" s="55" t="s">
        <v>1276</v>
      </c>
      <c r="G140" s="63" t="s">
        <v>268</v>
      </c>
      <c r="H140" s="57">
        <v>8</v>
      </c>
      <c r="I140" s="91">
        <v>834.3</v>
      </c>
      <c r="J140" s="91">
        <v>829.3</v>
      </c>
      <c r="K140" s="91">
        <v>824.3</v>
      </c>
    </row>
    <row r="141" spans="2:11" x14ac:dyDescent="0.25">
      <c r="B141" s="55" t="s">
        <v>339</v>
      </c>
      <c r="C141" s="55" t="s">
        <v>1034</v>
      </c>
      <c r="D141" s="55" t="s">
        <v>496</v>
      </c>
      <c r="E141" s="55">
        <v>5</v>
      </c>
      <c r="F141" s="55" t="s">
        <v>1276</v>
      </c>
      <c r="G141" s="63">
        <v>3</v>
      </c>
      <c r="H141" s="57">
        <v>3</v>
      </c>
      <c r="I141" s="91">
        <v>670.5</v>
      </c>
      <c r="J141" s="91">
        <v>665.5</v>
      </c>
      <c r="K141" s="91">
        <v>660.5</v>
      </c>
    </row>
    <row r="142" spans="2:11" x14ac:dyDescent="0.25">
      <c r="B142" s="55" t="s">
        <v>339</v>
      </c>
      <c r="C142" s="55" t="s">
        <v>1034</v>
      </c>
      <c r="D142" s="55" t="s">
        <v>496</v>
      </c>
      <c r="E142" s="55">
        <v>28</v>
      </c>
      <c r="F142" s="55" t="s">
        <v>341</v>
      </c>
      <c r="G142" s="55" t="s">
        <v>1161</v>
      </c>
      <c r="H142" s="57">
        <v>171</v>
      </c>
      <c r="I142" s="91">
        <v>670.5</v>
      </c>
      <c r="J142" s="91">
        <v>665.5</v>
      </c>
      <c r="K142" s="91">
        <v>660.5</v>
      </c>
    </row>
    <row r="143" spans="2:11" x14ac:dyDescent="0.25">
      <c r="B143" s="55" t="s">
        <v>339</v>
      </c>
      <c r="C143" s="55" t="s">
        <v>815</v>
      </c>
      <c r="D143" s="55" t="s">
        <v>496</v>
      </c>
      <c r="E143" s="55">
        <v>50</v>
      </c>
      <c r="F143" s="55" t="s">
        <v>341</v>
      </c>
      <c r="G143" s="55" t="s">
        <v>684</v>
      </c>
      <c r="H143" s="57">
        <v>19</v>
      </c>
      <c r="I143" s="91">
        <v>670.5</v>
      </c>
      <c r="J143" s="91">
        <v>665.5</v>
      </c>
      <c r="K143" s="91">
        <v>660.5</v>
      </c>
    </row>
    <row r="144" spans="2:11" x14ac:dyDescent="0.25">
      <c r="B144" s="55" t="s">
        <v>339</v>
      </c>
      <c r="C144" s="55" t="s">
        <v>815</v>
      </c>
      <c r="D144" s="55" t="s">
        <v>496</v>
      </c>
      <c r="E144" s="55">
        <v>60</v>
      </c>
      <c r="F144" s="55" t="s">
        <v>341</v>
      </c>
      <c r="G144" s="55" t="s">
        <v>1298</v>
      </c>
      <c r="H144" s="57">
        <v>36</v>
      </c>
      <c r="I144" s="91">
        <v>670.5</v>
      </c>
      <c r="J144" s="91">
        <v>665.5</v>
      </c>
      <c r="K144" s="91">
        <v>660.5</v>
      </c>
    </row>
    <row r="145" spans="2:11" x14ac:dyDescent="0.25">
      <c r="B145" s="55" t="s">
        <v>339</v>
      </c>
      <c r="C145" s="67" t="s">
        <v>1034</v>
      </c>
      <c r="D145" s="55" t="s">
        <v>496</v>
      </c>
      <c r="E145" s="55">
        <v>110</v>
      </c>
      <c r="F145" s="55" t="s">
        <v>341</v>
      </c>
      <c r="G145" s="63" t="s">
        <v>268</v>
      </c>
      <c r="H145" s="57">
        <v>54</v>
      </c>
      <c r="I145" s="91">
        <v>670.5</v>
      </c>
      <c r="J145" s="91">
        <v>665.5</v>
      </c>
      <c r="K145" s="91">
        <v>660.5</v>
      </c>
    </row>
    <row r="146" spans="2:11" x14ac:dyDescent="0.25">
      <c r="B146" s="55" t="s">
        <v>339</v>
      </c>
      <c r="C146" s="55" t="s">
        <v>1034</v>
      </c>
      <c r="D146" s="55" t="s">
        <v>536</v>
      </c>
      <c r="E146" s="55">
        <v>120</v>
      </c>
      <c r="F146" s="55" t="s">
        <v>341</v>
      </c>
      <c r="G146" s="63" t="s">
        <v>146</v>
      </c>
      <c r="H146" s="57">
        <v>802</v>
      </c>
      <c r="I146" s="91">
        <v>135.9</v>
      </c>
      <c r="J146" s="91">
        <v>130.9</v>
      </c>
      <c r="K146" s="91">
        <v>125.9</v>
      </c>
    </row>
    <row r="147" spans="2:11" x14ac:dyDescent="0.25">
      <c r="B147" s="55" t="s">
        <v>339</v>
      </c>
      <c r="C147" s="55" t="s">
        <v>1034</v>
      </c>
      <c r="D147" s="55" t="s">
        <v>537</v>
      </c>
      <c r="E147" s="55">
        <v>32</v>
      </c>
      <c r="F147" s="55" t="s">
        <v>341</v>
      </c>
      <c r="G147" s="55">
        <v>5</v>
      </c>
      <c r="H147" s="57">
        <v>1959</v>
      </c>
      <c r="I147" s="91">
        <v>135.9</v>
      </c>
      <c r="J147" s="91">
        <v>130.9</v>
      </c>
      <c r="K147" s="91">
        <v>125.9</v>
      </c>
    </row>
    <row r="148" spans="2:11" x14ac:dyDescent="0.25">
      <c r="B148" s="55" t="s">
        <v>339</v>
      </c>
      <c r="C148" s="55" t="s">
        <v>1034</v>
      </c>
      <c r="D148" s="55" t="s">
        <v>538</v>
      </c>
      <c r="E148" s="55">
        <v>16</v>
      </c>
      <c r="F148" s="55" t="s">
        <v>341</v>
      </c>
      <c r="G148" s="55" t="s">
        <v>152</v>
      </c>
      <c r="H148" s="57">
        <v>257</v>
      </c>
      <c r="I148" s="91">
        <v>180</v>
      </c>
      <c r="J148" s="91">
        <v>175</v>
      </c>
      <c r="K148" s="91">
        <v>170</v>
      </c>
    </row>
    <row r="149" spans="2:11" x14ac:dyDescent="0.25">
      <c r="B149" s="55" t="s">
        <v>339</v>
      </c>
      <c r="C149" s="55" t="s">
        <v>1034</v>
      </c>
      <c r="D149" s="55" t="s">
        <v>1191</v>
      </c>
      <c r="E149" s="55">
        <v>40</v>
      </c>
      <c r="F149" s="55" t="s">
        <v>341</v>
      </c>
      <c r="G149" s="63" t="s">
        <v>268</v>
      </c>
      <c r="H149" s="57">
        <v>440</v>
      </c>
      <c r="I149" s="91">
        <v>71.099999999999994</v>
      </c>
      <c r="J149" s="91">
        <v>66.099999999999994</v>
      </c>
      <c r="K149" s="91">
        <v>61.099999999999994</v>
      </c>
    </row>
    <row r="150" spans="2:11" x14ac:dyDescent="0.25">
      <c r="B150" s="55" t="s">
        <v>339</v>
      </c>
      <c r="C150" s="55" t="s">
        <v>798</v>
      </c>
      <c r="D150" s="55" t="s">
        <v>539</v>
      </c>
      <c r="E150" s="55">
        <v>16</v>
      </c>
      <c r="F150" s="55" t="s">
        <v>341</v>
      </c>
      <c r="G150" s="63" t="s">
        <v>685</v>
      </c>
      <c r="H150" s="57">
        <v>90</v>
      </c>
      <c r="I150" s="91">
        <v>819</v>
      </c>
      <c r="J150" s="91">
        <v>814</v>
      </c>
      <c r="K150" s="91">
        <v>809</v>
      </c>
    </row>
    <row r="151" spans="2:11" x14ac:dyDescent="0.25">
      <c r="B151" s="55" t="s">
        <v>339</v>
      </c>
      <c r="C151" s="55" t="s">
        <v>798</v>
      </c>
      <c r="D151" s="55" t="s">
        <v>539</v>
      </c>
      <c r="E151" s="55">
        <v>17</v>
      </c>
      <c r="F151" s="55" t="s">
        <v>341</v>
      </c>
      <c r="G151" s="63" t="s">
        <v>268</v>
      </c>
      <c r="H151" s="57">
        <v>64</v>
      </c>
      <c r="I151" s="91">
        <v>819</v>
      </c>
      <c r="J151" s="91">
        <v>814</v>
      </c>
      <c r="K151" s="91">
        <v>809</v>
      </c>
    </row>
    <row r="152" spans="2:11" x14ac:dyDescent="0.25">
      <c r="B152" s="55" t="s">
        <v>339</v>
      </c>
      <c r="C152" s="67" t="s">
        <v>1034</v>
      </c>
      <c r="D152" s="55" t="s">
        <v>540</v>
      </c>
      <c r="E152" s="55">
        <v>100</v>
      </c>
      <c r="F152" s="55" t="s">
        <v>341</v>
      </c>
      <c r="G152" s="63" t="s">
        <v>686</v>
      </c>
      <c r="H152" s="57">
        <v>31</v>
      </c>
      <c r="I152" s="91">
        <v>902.7</v>
      </c>
      <c r="J152" s="91">
        <v>897.7</v>
      </c>
      <c r="K152" s="91">
        <v>892.7</v>
      </c>
    </row>
    <row r="153" spans="2:11" x14ac:dyDescent="0.25">
      <c r="B153" s="55" t="s">
        <v>339</v>
      </c>
      <c r="C153" s="55" t="s">
        <v>1034</v>
      </c>
      <c r="D153" s="55" t="s">
        <v>541</v>
      </c>
      <c r="E153" s="55">
        <v>20</v>
      </c>
      <c r="F153" s="55" t="s">
        <v>341</v>
      </c>
      <c r="G153" s="55" t="s">
        <v>687</v>
      </c>
      <c r="H153" s="57">
        <v>21</v>
      </c>
      <c r="I153" s="91">
        <v>968.4</v>
      </c>
      <c r="J153" s="91">
        <v>963.4</v>
      </c>
      <c r="K153" s="91">
        <v>958.4</v>
      </c>
    </row>
    <row r="154" spans="2:11" x14ac:dyDescent="0.25">
      <c r="B154" s="55" t="s">
        <v>339</v>
      </c>
      <c r="C154" s="55" t="s">
        <v>1034</v>
      </c>
      <c r="D154" s="55" t="s">
        <v>542</v>
      </c>
      <c r="E154" s="55">
        <v>20</v>
      </c>
      <c r="F154" s="55" t="s">
        <v>341</v>
      </c>
      <c r="G154" s="63" t="s">
        <v>268</v>
      </c>
      <c r="H154" s="57">
        <v>108</v>
      </c>
      <c r="I154" s="91">
        <v>2234.6999999999998</v>
      </c>
      <c r="J154" s="91">
        <v>2229.6999999999998</v>
      </c>
      <c r="K154" s="91">
        <v>2224.6999999999998</v>
      </c>
    </row>
    <row r="155" spans="2:11" x14ac:dyDescent="0.25">
      <c r="B155" s="55" t="s">
        <v>339</v>
      </c>
      <c r="C155" s="55" t="s">
        <v>816</v>
      </c>
      <c r="D155" s="55" t="s">
        <v>542</v>
      </c>
      <c r="E155" s="55">
        <v>42</v>
      </c>
      <c r="F155" s="55" t="s">
        <v>341</v>
      </c>
      <c r="G155" s="63" t="s">
        <v>268</v>
      </c>
      <c r="H155" s="57">
        <v>11</v>
      </c>
      <c r="I155" s="91">
        <v>2234.6999999999998</v>
      </c>
      <c r="J155" s="91">
        <v>2229.6999999999998</v>
      </c>
      <c r="K155" s="91">
        <v>2224.6999999999998</v>
      </c>
    </row>
    <row r="156" spans="2:11" x14ac:dyDescent="0.25">
      <c r="B156" s="55" t="s">
        <v>339</v>
      </c>
      <c r="C156" s="55" t="s">
        <v>816</v>
      </c>
      <c r="D156" s="55" t="s">
        <v>542</v>
      </c>
      <c r="E156" s="55">
        <v>43</v>
      </c>
      <c r="F156" s="55" t="s">
        <v>341</v>
      </c>
      <c r="G156" s="63" t="s">
        <v>688</v>
      </c>
      <c r="H156" s="57">
        <v>35</v>
      </c>
      <c r="I156" s="91">
        <v>2234.6999999999998</v>
      </c>
      <c r="J156" s="91">
        <v>2229.6999999999998</v>
      </c>
      <c r="K156" s="91">
        <v>2224.6999999999998</v>
      </c>
    </row>
    <row r="157" spans="2:11" x14ac:dyDescent="0.25">
      <c r="B157" s="55" t="s">
        <v>339</v>
      </c>
      <c r="C157" s="67" t="s">
        <v>1034</v>
      </c>
      <c r="D157" s="55" t="s">
        <v>543</v>
      </c>
      <c r="E157" s="55">
        <v>45</v>
      </c>
      <c r="F157" s="55" t="s">
        <v>341</v>
      </c>
      <c r="G157" s="55" t="s">
        <v>689</v>
      </c>
      <c r="H157" s="57">
        <v>10.700000000000045</v>
      </c>
      <c r="I157" s="91">
        <v>75.599999999999994</v>
      </c>
      <c r="J157" s="91">
        <v>70.599999999999994</v>
      </c>
      <c r="K157" s="91">
        <v>65.599999999999994</v>
      </c>
    </row>
    <row r="158" spans="2:11" x14ac:dyDescent="0.25">
      <c r="B158" s="55" t="s">
        <v>339</v>
      </c>
      <c r="C158" s="55" t="s">
        <v>1034</v>
      </c>
      <c r="D158" s="55" t="s">
        <v>544</v>
      </c>
      <c r="E158" s="55">
        <v>30</v>
      </c>
      <c r="F158" s="55" t="s">
        <v>341</v>
      </c>
      <c r="G158" s="55">
        <v>4.47</v>
      </c>
      <c r="H158" s="57">
        <v>17</v>
      </c>
      <c r="I158" s="91">
        <v>180</v>
      </c>
      <c r="J158" s="91">
        <v>175</v>
      </c>
      <c r="K158" s="91">
        <v>170</v>
      </c>
    </row>
    <row r="159" spans="2:11" x14ac:dyDescent="0.25">
      <c r="B159" s="55" t="s">
        <v>339</v>
      </c>
      <c r="C159" s="55" t="s">
        <v>1034</v>
      </c>
      <c r="D159" s="55" t="s">
        <v>544</v>
      </c>
      <c r="E159" s="55">
        <v>38</v>
      </c>
      <c r="F159" s="55" t="s">
        <v>341</v>
      </c>
      <c r="G159" s="55">
        <v>1.7</v>
      </c>
      <c r="H159" s="57">
        <v>18</v>
      </c>
      <c r="I159" s="91">
        <v>180</v>
      </c>
      <c r="J159" s="91">
        <v>175</v>
      </c>
      <c r="K159" s="91">
        <v>170</v>
      </c>
    </row>
    <row r="160" spans="2:11" x14ac:dyDescent="0.25">
      <c r="B160" s="55" t="s">
        <v>339</v>
      </c>
      <c r="C160" s="55" t="s">
        <v>1034</v>
      </c>
      <c r="D160" s="55" t="s">
        <v>544</v>
      </c>
      <c r="E160" s="55">
        <v>40</v>
      </c>
      <c r="F160" s="55" t="s">
        <v>341</v>
      </c>
      <c r="G160" s="55" t="s">
        <v>1072</v>
      </c>
      <c r="H160" s="57">
        <v>24</v>
      </c>
      <c r="I160" s="91">
        <v>180</v>
      </c>
      <c r="J160" s="91">
        <v>175</v>
      </c>
      <c r="K160" s="91">
        <v>170</v>
      </c>
    </row>
    <row r="161" spans="2:11" x14ac:dyDescent="0.25">
      <c r="B161" s="55" t="s">
        <v>339</v>
      </c>
      <c r="C161" s="55" t="s">
        <v>1034</v>
      </c>
      <c r="D161" s="55" t="s">
        <v>544</v>
      </c>
      <c r="E161" s="55">
        <v>100</v>
      </c>
      <c r="F161" s="55" t="s">
        <v>341</v>
      </c>
      <c r="G161" s="55" t="s">
        <v>690</v>
      </c>
      <c r="H161" s="57">
        <v>110</v>
      </c>
      <c r="I161" s="91">
        <v>180</v>
      </c>
      <c r="J161" s="91">
        <v>175</v>
      </c>
      <c r="K161" s="91">
        <v>170</v>
      </c>
    </row>
    <row r="162" spans="2:11" x14ac:dyDescent="0.25">
      <c r="B162" s="55" t="s">
        <v>339</v>
      </c>
      <c r="C162" s="55" t="s">
        <v>1034</v>
      </c>
      <c r="D162" s="55" t="s">
        <v>544</v>
      </c>
      <c r="E162" s="55">
        <v>160</v>
      </c>
      <c r="F162" s="55" t="s">
        <v>341</v>
      </c>
      <c r="G162" s="55">
        <v>3.3</v>
      </c>
      <c r="H162" s="57">
        <v>512</v>
      </c>
      <c r="I162" s="91">
        <v>180</v>
      </c>
      <c r="J162" s="91">
        <v>175</v>
      </c>
      <c r="K162" s="91">
        <v>170</v>
      </c>
    </row>
    <row r="163" spans="2:11" x14ac:dyDescent="0.25">
      <c r="B163" s="55" t="s">
        <v>339</v>
      </c>
      <c r="C163" s="55" t="s">
        <v>1034</v>
      </c>
      <c r="D163" s="55" t="s">
        <v>544</v>
      </c>
      <c r="E163" s="55">
        <v>200</v>
      </c>
      <c r="F163" s="55" t="s">
        <v>1276</v>
      </c>
      <c r="G163" s="63" t="s">
        <v>268</v>
      </c>
      <c r="H163" s="57">
        <v>158</v>
      </c>
      <c r="I163" s="91">
        <v>180</v>
      </c>
      <c r="J163" s="91">
        <v>175</v>
      </c>
      <c r="K163" s="91">
        <v>170</v>
      </c>
    </row>
    <row r="164" spans="2:11" x14ac:dyDescent="0.25">
      <c r="B164" s="55" t="s">
        <v>339</v>
      </c>
      <c r="C164" s="55" t="s">
        <v>817</v>
      </c>
      <c r="D164" s="55" t="s">
        <v>545</v>
      </c>
      <c r="E164" s="55">
        <v>45</v>
      </c>
      <c r="F164" s="55" t="s">
        <v>1276</v>
      </c>
      <c r="G164" s="63">
        <v>0.75</v>
      </c>
      <c r="H164" s="57">
        <v>10</v>
      </c>
      <c r="I164" s="91">
        <v>125.1</v>
      </c>
      <c r="J164" s="91">
        <v>120.1</v>
      </c>
      <c r="K164" s="91">
        <v>115.1</v>
      </c>
    </row>
    <row r="165" spans="2:11" x14ac:dyDescent="0.25">
      <c r="B165" s="55" t="s">
        <v>339</v>
      </c>
      <c r="C165" s="67" t="s">
        <v>1034</v>
      </c>
      <c r="D165" s="55" t="s">
        <v>1192</v>
      </c>
      <c r="E165" s="55">
        <v>16</v>
      </c>
      <c r="F165" s="55" t="s">
        <v>341</v>
      </c>
      <c r="G165" s="63" t="s">
        <v>268</v>
      </c>
      <c r="H165" s="57">
        <v>62</v>
      </c>
      <c r="I165" s="91">
        <v>95.4</v>
      </c>
      <c r="J165" s="91">
        <v>90.4</v>
      </c>
      <c r="K165" s="91">
        <v>85.4</v>
      </c>
    </row>
    <row r="166" spans="2:11" x14ac:dyDescent="0.25">
      <c r="B166" s="55" t="s">
        <v>339</v>
      </c>
      <c r="C166" s="55" t="s">
        <v>1034</v>
      </c>
      <c r="D166" s="55" t="s">
        <v>1192</v>
      </c>
      <c r="E166" s="55">
        <v>40</v>
      </c>
      <c r="F166" s="55" t="s">
        <v>341</v>
      </c>
      <c r="G166" s="63" t="s">
        <v>268</v>
      </c>
      <c r="H166" s="57">
        <v>166</v>
      </c>
      <c r="I166" s="91">
        <v>125.1</v>
      </c>
      <c r="J166" s="91">
        <v>120.1</v>
      </c>
      <c r="K166" s="91">
        <v>115.1</v>
      </c>
    </row>
    <row r="167" spans="2:11" x14ac:dyDescent="0.25">
      <c r="B167" s="55" t="s">
        <v>339</v>
      </c>
      <c r="C167" s="55" t="s">
        <v>818</v>
      </c>
      <c r="D167" s="55" t="s">
        <v>546</v>
      </c>
      <c r="E167" s="55">
        <v>10</v>
      </c>
      <c r="F167" s="55" t="s">
        <v>341</v>
      </c>
      <c r="G167" s="63">
        <v>3.4</v>
      </c>
      <c r="H167" s="57">
        <v>1817</v>
      </c>
      <c r="I167" s="91">
        <v>804.6</v>
      </c>
      <c r="J167" s="91">
        <v>799.6</v>
      </c>
      <c r="K167" s="91">
        <v>794.6</v>
      </c>
    </row>
    <row r="168" spans="2:11" x14ac:dyDescent="0.25">
      <c r="B168" s="55" t="s">
        <v>339</v>
      </c>
      <c r="C168" s="55" t="s">
        <v>799</v>
      </c>
      <c r="D168" s="55" t="s">
        <v>547</v>
      </c>
      <c r="E168" s="55">
        <v>16</v>
      </c>
      <c r="F168" s="55" t="s">
        <v>341</v>
      </c>
      <c r="G168" s="55" t="s">
        <v>45</v>
      </c>
      <c r="H168" s="57">
        <v>44</v>
      </c>
      <c r="I168" s="91">
        <v>1005.3</v>
      </c>
      <c r="J168" s="91">
        <v>1000.3</v>
      </c>
      <c r="K168" s="91">
        <v>995.3</v>
      </c>
    </row>
    <row r="169" spans="2:11" x14ac:dyDescent="0.25">
      <c r="B169" s="55" t="s">
        <v>339</v>
      </c>
      <c r="C169" s="55" t="s">
        <v>800</v>
      </c>
      <c r="D169" s="55" t="s">
        <v>548</v>
      </c>
      <c r="E169" s="55">
        <v>18</v>
      </c>
      <c r="F169" s="55" t="s">
        <v>1276</v>
      </c>
      <c r="G169" s="63" t="s">
        <v>268</v>
      </c>
      <c r="H169" s="57">
        <v>4</v>
      </c>
      <c r="I169" s="91">
        <v>109.8</v>
      </c>
      <c r="J169" s="91">
        <v>104.8</v>
      </c>
      <c r="K169" s="91">
        <v>99.8</v>
      </c>
    </row>
    <row r="170" spans="2:11" x14ac:dyDescent="0.25">
      <c r="B170" s="55" t="s">
        <v>339</v>
      </c>
      <c r="C170" s="55" t="s">
        <v>800</v>
      </c>
      <c r="D170" s="55" t="s">
        <v>548</v>
      </c>
      <c r="E170" s="55">
        <v>25</v>
      </c>
      <c r="F170" s="55" t="s">
        <v>341</v>
      </c>
      <c r="G170" s="63" t="s">
        <v>268</v>
      </c>
      <c r="H170" s="57">
        <v>3</v>
      </c>
      <c r="I170" s="91">
        <v>106.2</v>
      </c>
      <c r="J170" s="91">
        <v>101.2</v>
      </c>
      <c r="K170" s="91">
        <v>96.2</v>
      </c>
    </row>
    <row r="171" spans="2:11" x14ac:dyDescent="0.25">
      <c r="B171" s="55" t="s">
        <v>339</v>
      </c>
      <c r="C171" s="67" t="s">
        <v>1034</v>
      </c>
      <c r="D171" s="55" t="s">
        <v>610</v>
      </c>
      <c r="E171" s="55">
        <v>65</v>
      </c>
      <c r="F171" s="55" t="s">
        <v>341</v>
      </c>
      <c r="G171" s="63" t="s">
        <v>268</v>
      </c>
      <c r="H171" s="57">
        <v>34</v>
      </c>
      <c r="I171" s="91">
        <v>288</v>
      </c>
      <c r="J171" s="91">
        <v>283</v>
      </c>
      <c r="K171" s="91">
        <v>278</v>
      </c>
    </row>
    <row r="172" spans="2:11" x14ac:dyDescent="0.25">
      <c r="B172" s="55" t="s">
        <v>339</v>
      </c>
      <c r="C172" s="55" t="s">
        <v>1034</v>
      </c>
      <c r="D172" s="55" t="s">
        <v>610</v>
      </c>
      <c r="E172" s="55">
        <v>80</v>
      </c>
      <c r="F172" s="55" t="s">
        <v>341</v>
      </c>
      <c r="G172" s="63">
        <v>1.82</v>
      </c>
      <c r="H172" s="57">
        <v>75</v>
      </c>
      <c r="I172" s="91">
        <v>288</v>
      </c>
      <c r="J172" s="91">
        <v>283</v>
      </c>
      <c r="K172" s="91">
        <v>278</v>
      </c>
    </row>
    <row r="173" spans="2:11" x14ac:dyDescent="0.25">
      <c r="B173" s="55" t="s">
        <v>339</v>
      </c>
      <c r="C173" s="55" t="s">
        <v>1034</v>
      </c>
      <c r="D173" s="55" t="s">
        <v>610</v>
      </c>
      <c r="E173" s="55">
        <v>90</v>
      </c>
      <c r="F173" s="55" t="s">
        <v>341</v>
      </c>
      <c r="G173" s="55">
        <v>1.32</v>
      </c>
      <c r="H173" s="57">
        <v>96</v>
      </c>
      <c r="I173" s="91">
        <v>288</v>
      </c>
      <c r="J173" s="91">
        <v>283</v>
      </c>
      <c r="K173" s="91">
        <v>278</v>
      </c>
    </row>
    <row r="174" spans="2:11" x14ac:dyDescent="0.25">
      <c r="B174" s="55" t="s">
        <v>339</v>
      </c>
      <c r="C174" s="55" t="s">
        <v>1034</v>
      </c>
      <c r="D174" s="55" t="s">
        <v>265</v>
      </c>
      <c r="E174" s="55">
        <v>5</v>
      </c>
      <c r="F174" s="55" t="s">
        <v>1276</v>
      </c>
      <c r="G174" s="63" t="s">
        <v>268</v>
      </c>
      <c r="H174" s="57">
        <v>2</v>
      </c>
      <c r="I174" s="91">
        <v>297</v>
      </c>
      <c r="J174" s="91">
        <v>292</v>
      </c>
      <c r="K174" s="91">
        <v>287</v>
      </c>
    </row>
    <row r="175" spans="2:11" x14ac:dyDescent="0.25">
      <c r="B175" s="55" t="s">
        <v>339</v>
      </c>
      <c r="C175" s="55" t="s">
        <v>1034</v>
      </c>
      <c r="D175" s="55" t="s">
        <v>265</v>
      </c>
      <c r="E175" s="55">
        <v>10</v>
      </c>
      <c r="F175" s="55" t="s">
        <v>1276</v>
      </c>
      <c r="G175" s="63" t="s">
        <v>268</v>
      </c>
      <c r="H175" s="57">
        <v>8</v>
      </c>
      <c r="I175" s="91">
        <v>297</v>
      </c>
      <c r="J175" s="91">
        <v>292</v>
      </c>
      <c r="K175" s="91">
        <v>287</v>
      </c>
    </row>
    <row r="176" spans="2:11" x14ac:dyDescent="0.25">
      <c r="B176" s="55" t="s">
        <v>339</v>
      </c>
      <c r="C176" s="55" t="s">
        <v>1034</v>
      </c>
      <c r="D176" s="55" t="s">
        <v>265</v>
      </c>
      <c r="E176" s="55">
        <v>14</v>
      </c>
      <c r="F176" s="55" t="s">
        <v>341</v>
      </c>
      <c r="G176" s="63" t="s">
        <v>268</v>
      </c>
      <c r="H176" s="57">
        <v>15</v>
      </c>
      <c r="I176" s="91">
        <v>297</v>
      </c>
      <c r="J176" s="91">
        <v>292</v>
      </c>
      <c r="K176" s="91">
        <v>287</v>
      </c>
    </row>
    <row r="177" spans="2:11" x14ac:dyDescent="0.25">
      <c r="B177" s="55" t="s">
        <v>339</v>
      </c>
      <c r="C177" s="55" t="s">
        <v>1034</v>
      </c>
      <c r="D177" s="55" t="s">
        <v>265</v>
      </c>
      <c r="E177" s="55">
        <v>18</v>
      </c>
      <c r="F177" s="55" t="s">
        <v>1276</v>
      </c>
      <c r="G177" s="63" t="s">
        <v>1356</v>
      </c>
      <c r="H177" s="57">
        <v>135</v>
      </c>
      <c r="I177" s="91">
        <v>297</v>
      </c>
      <c r="J177" s="91">
        <v>292</v>
      </c>
      <c r="K177" s="91">
        <v>287</v>
      </c>
    </row>
    <row r="178" spans="2:11" x14ac:dyDescent="0.25">
      <c r="B178" s="55" t="s">
        <v>339</v>
      </c>
      <c r="C178" s="55" t="s">
        <v>1034</v>
      </c>
      <c r="D178" s="55" t="s">
        <v>265</v>
      </c>
      <c r="E178" s="55">
        <v>20</v>
      </c>
      <c r="F178" s="55" t="s">
        <v>1276</v>
      </c>
      <c r="G178" s="63" t="s">
        <v>268</v>
      </c>
      <c r="H178" s="57">
        <v>6</v>
      </c>
      <c r="I178" s="91">
        <v>297</v>
      </c>
      <c r="J178" s="91">
        <v>292</v>
      </c>
      <c r="K178" s="91">
        <v>287</v>
      </c>
    </row>
    <row r="179" spans="2:11" x14ac:dyDescent="0.25">
      <c r="B179" s="55" t="s">
        <v>339</v>
      </c>
      <c r="C179" s="55" t="s">
        <v>1034</v>
      </c>
      <c r="D179" s="55" t="s">
        <v>265</v>
      </c>
      <c r="E179" s="55">
        <v>26</v>
      </c>
      <c r="F179" s="55" t="s">
        <v>1276</v>
      </c>
      <c r="G179" s="63" t="s">
        <v>268</v>
      </c>
      <c r="H179" s="57">
        <v>13</v>
      </c>
      <c r="I179" s="91">
        <v>297</v>
      </c>
      <c r="J179" s="91">
        <v>292</v>
      </c>
      <c r="K179" s="91">
        <v>287</v>
      </c>
    </row>
    <row r="180" spans="2:11" x14ac:dyDescent="0.25">
      <c r="B180" s="55" t="s">
        <v>339</v>
      </c>
      <c r="C180" s="55" t="s">
        <v>1034</v>
      </c>
      <c r="D180" s="55" t="s">
        <v>265</v>
      </c>
      <c r="E180" s="55">
        <v>35</v>
      </c>
      <c r="F180" s="55" t="s">
        <v>1276</v>
      </c>
      <c r="G180" s="63" t="s">
        <v>268</v>
      </c>
      <c r="H180" s="57">
        <v>85</v>
      </c>
      <c r="I180" s="91">
        <v>297</v>
      </c>
      <c r="J180" s="91">
        <v>292</v>
      </c>
      <c r="K180" s="91">
        <v>287</v>
      </c>
    </row>
    <row r="181" spans="2:11" x14ac:dyDescent="0.25">
      <c r="B181" s="55" t="s">
        <v>339</v>
      </c>
      <c r="C181" s="55" t="s">
        <v>1034</v>
      </c>
      <c r="D181" s="55" t="s">
        <v>265</v>
      </c>
      <c r="E181" s="55">
        <v>40</v>
      </c>
      <c r="F181" s="55" t="s">
        <v>1276</v>
      </c>
      <c r="G181" s="63">
        <v>1</v>
      </c>
      <c r="H181" s="57">
        <v>117</v>
      </c>
      <c r="I181" s="91">
        <v>297</v>
      </c>
      <c r="J181" s="91">
        <v>292</v>
      </c>
      <c r="K181" s="91">
        <v>287</v>
      </c>
    </row>
    <row r="182" spans="2:11" x14ac:dyDescent="0.25">
      <c r="B182" s="55" t="s">
        <v>339</v>
      </c>
      <c r="C182" s="55" t="s">
        <v>1034</v>
      </c>
      <c r="D182" s="55" t="s">
        <v>265</v>
      </c>
      <c r="E182" s="55">
        <v>45</v>
      </c>
      <c r="F182" s="55" t="s">
        <v>1276</v>
      </c>
      <c r="G182" s="63">
        <v>1</v>
      </c>
      <c r="H182" s="57">
        <v>163</v>
      </c>
      <c r="I182" s="91">
        <v>297</v>
      </c>
      <c r="J182" s="91">
        <v>292</v>
      </c>
      <c r="K182" s="91">
        <v>287</v>
      </c>
    </row>
    <row r="183" spans="2:11" x14ac:dyDescent="0.25">
      <c r="B183" s="55" t="s">
        <v>339</v>
      </c>
      <c r="C183" s="55" t="s">
        <v>1034</v>
      </c>
      <c r="D183" s="55" t="s">
        <v>265</v>
      </c>
      <c r="E183" s="55">
        <v>50</v>
      </c>
      <c r="F183" s="55" t="s">
        <v>1276</v>
      </c>
      <c r="G183" s="63" t="s">
        <v>268</v>
      </c>
      <c r="H183" s="57">
        <v>47</v>
      </c>
      <c r="I183" s="91">
        <v>297</v>
      </c>
      <c r="J183" s="91">
        <v>292</v>
      </c>
      <c r="K183" s="91">
        <v>287</v>
      </c>
    </row>
    <row r="184" spans="2:11" x14ac:dyDescent="0.25">
      <c r="B184" s="55" t="s">
        <v>339</v>
      </c>
      <c r="C184" s="55" t="s">
        <v>1034</v>
      </c>
      <c r="D184" s="55" t="s">
        <v>265</v>
      </c>
      <c r="E184" s="55">
        <v>90</v>
      </c>
      <c r="F184" s="55" t="s">
        <v>1276</v>
      </c>
      <c r="G184" s="55" t="s">
        <v>1357</v>
      </c>
      <c r="H184" s="57">
        <v>4848</v>
      </c>
      <c r="I184" s="91">
        <v>297</v>
      </c>
      <c r="J184" s="91">
        <v>292</v>
      </c>
      <c r="K184" s="91">
        <v>287</v>
      </c>
    </row>
    <row r="185" spans="2:11" x14ac:dyDescent="0.25">
      <c r="B185" s="55" t="s">
        <v>339</v>
      </c>
      <c r="C185" s="55" t="s">
        <v>1034</v>
      </c>
      <c r="D185" s="55" t="s">
        <v>265</v>
      </c>
      <c r="E185" s="55">
        <v>110</v>
      </c>
      <c r="F185" s="55" t="s">
        <v>1276</v>
      </c>
      <c r="G185" s="63" t="s">
        <v>1424</v>
      </c>
      <c r="H185" s="57">
        <v>1166</v>
      </c>
      <c r="I185" s="91">
        <v>305.10000000000002</v>
      </c>
      <c r="J185" s="91">
        <v>300.10000000000002</v>
      </c>
      <c r="K185" s="91">
        <v>295.10000000000002</v>
      </c>
    </row>
    <row r="186" spans="2:11" x14ac:dyDescent="0.25">
      <c r="B186" s="55" t="s">
        <v>339</v>
      </c>
      <c r="C186" s="55" t="s">
        <v>1034</v>
      </c>
      <c r="D186" s="55" t="s">
        <v>265</v>
      </c>
      <c r="E186" s="55">
        <v>120</v>
      </c>
      <c r="F186" s="55" t="s">
        <v>1276</v>
      </c>
      <c r="G186" s="63" t="s">
        <v>268</v>
      </c>
      <c r="H186" s="57">
        <v>1691</v>
      </c>
      <c r="I186" s="91">
        <v>305.10000000000002</v>
      </c>
      <c r="J186" s="91">
        <v>300.10000000000002</v>
      </c>
      <c r="K186" s="91">
        <v>295.10000000000002</v>
      </c>
    </row>
    <row r="187" spans="2:11" x14ac:dyDescent="0.25">
      <c r="B187" s="55" t="s">
        <v>339</v>
      </c>
      <c r="C187" s="55" t="s">
        <v>1034</v>
      </c>
      <c r="D187" s="55" t="s">
        <v>266</v>
      </c>
      <c r="E187" s="55">
        <v>12</v>
      </c>
      <c r="F187" s="55" t="s">
        <v>1276</v>
      </c>
      <c r="G187" s="63" t="s">
        <v>268</v>
      </c>
      <c r="H187" s="57">
        <v>5</v>
      </c>
      <c r="I187" s="91">
        <v>450</v>
      </c>
      <c r="J187" s="91">
        <v>445</v>
      </c>
      <c r="K187" s="91">
        <v>440</v>
      </c>
    </row>
    <row r="188" spans="2:11" x14ac:dyDescent="0.25">
      <c r="B188" s="55" t="s">
        <v>339</v>
      </c>
      <c r="C188" s="55" t="s">
        <v>1034</v>
      </c>
      <c r="D188" s="55" t="s">
        <v>266</v>
      </c>
      <c r="E188" s="55">
        <v>25</v>
      </c>
      <c r="F188" s="55" t="s">
        <v>1276</v>
      </c>
      <c r="G188" s="63" t="s">
        <v>268</v>
      </c>
      <c r="H188" s="57">
        <v>12</v>
      </c>
      <c r="I188" s="91">
        <v>459</v>
      </c>
      <c r="J188" s="91">
        <v>454</v>
      </c>
      <c r="K188" s="91">
        <v>449</v>
      </c>
    </row>
    <row r="189" spans="2:11" x14ac:dyDescent="0.25">
      <c r="B189" s="55" t="s">
        <v>339</v>
      </c>
      <c r="C189" s="55" t="s">
        <v>1034</v>
      </c>
      <c r="D189" s="55" t="s">
        <v>1214</v>
      </c>
      <c r="E189" s="55">
        <v>70</v>
      </c>
      <c r="F189" s="55" t="s">
        <v>1276</v>
      </c>
      <c r="G189" s="63" t="s">
        <v>268</v>
      </c>
      <c r="H189" s="57">
        <v>6</v>
      </c>
      <c r="I189" s="91">
        <v>504</v>
      </c>
      <c r="J189" s="91">
        <v>499</v>
      </c>
      <c r="K189" s="91">
        <v>494</v>
      </c>
    </row>
    <row r="190" spans="2:11" x14ac:dyDescent="0.25">
      <c r="B190" s="55" t="s">
        <v>339</v>
      </c>
      <c r="C190" s="55" t="s">
        <v>1034</v>
      </c>
      <c r="D190" s="55" t="s">
        <v>267</v>
      </c>
      <c r="E190" s="55">
        <v>38</v>
      </c>
      <c r="F190" s="55" t="s">
        <v>1276</v>
      </c>
      <c r="G190" s="63" t="s">
        <v>268</v>
      </c>
      <c r="H190" s="57">
        <v>8</v>
      </c>
      <c r="I190" s="91">
        <v>329.4</v>
      </c>
      <c r="J190" s="91">
        <v>324.39999999999998</v>
      </c>
      <c r="K190" s="91">
        <v>319.39999999999998</v>
      </c>
    </row>
    <row r="191" spans="2:11" x14ac:dyDescent="0.25">
      <c r="B191" s="55" t="s">
        <v>339</v>
      </c>
      <c r="C191" s="55" t="s">
        <v>1034</v>
      </c>
      <c r="D191" s="55" t="s">
        <v>267</v>
      </c>
      <c r="E191" s="55">
        <v>40</v>
      </c>
      <c r="F191" s="55" t="s">
        <v>1276</v>
      </c>
      <c r="G191" s="63" t="s">
        <v>268</v>
      </c>
      <c r="H191" s="57">
        <v>15</v>
      </c>
      <c r="I191" s="91" t="s">
        <v>268</v>
      </c>
      <c r="J191" s="91" t="s">
        <v>268</v>
      </c>
      <c r="K191" s="91" t="s">
        <v>268</v>
      </c>
    </row>
    <row r="192" spans="2:11" x14ac:dyDescent="0.25">
      <c r="B192" s="55" t="s">
        <v>339</v>
      </c>
      <c r="C192" s="55" t="s">
        <v>1034</v>
      </c>
      <c r="D192" s="55" t="s">
        <v>267</v>
      </c>
      <c r="E192" s="55">
        <v>42</v>
      </c>
      <c r="F192" s="55" t="s">
        <v>1276</v>
      </c>
      <c r="G192" s="63">
        <v>0.8</v>
      </c>
      <c r="H192" s="57">
        <v>8</v>
      </c>
      <c r="I192" s="91" t="s">
        <v>268</v>
      </c>
      <c r="J192" s="91" t="s">
        <v>268</v>
      </c>
      <c r="K192" s="91" t="s">
        <v>268</v>
      </c>
    </row>
    <row r="193" spans="2:11" x14ac:dyDescent="0.25">
      <c r="B193" s="55" t="s">
        <v>339</v>
      </c>
      <c r="C193" s="55" t="s">
        <v>1034</v>
      </c>
      <c r="D193" s="55" t="s">
        <v>267</v>
      </c>
      <c r="E193" s="55">
        <v>50</v>
      </c>
      <c r="F193" s="55" t="s">
        <v>1276</v>
      </c>
      <c r="G193" s="63" t="s">
        <v>151</v>
      </c>
      <c r="H193" s="57">
        <v>237</v>
      </c>
      <c r="I193" s="91">
        <v>329.4</v>
      </c>
      <c r="J193" s="91">
        <v>324.39999999999998</v>
      </c>
      <c r="K193" s="91">
        <v>319.39999999999998</v>
      </c>
    </row>
    <row r="194" spans="2:11" x14ac:dyDescent="0.25">
      <c r="B194" s="55" t="s">
        <v>339</v>
      </c>
      <c r="C194" s="55" t="s">
        <v>1034</v>
      </c>
      <c r="D194" s="55" t="s">
        <v>267</v>
      </c>
      <c r="E194" s="55">
        <v>60</v>
      </c>
      <c r="F194" s="55" t="s">
        <v>1276</v>
      </c>
      <c r="G194" s="55" t="s">
        <v>1040</v>
      </c>
      <c r="H194" s="57">
        <v>700</v>
      </c>
      <c r="I194" s="91">
        <v>329.4</v>
      </c>
      <c r="J194" s="91">
        <v>324.39999999999998</v>
      </c>
      <c r="K194" s="91">
        <v>319.39999999999998</v>
      </c>
    </row>
    <row r="195" spans="2:11" x14ac:dyDescent="0.25">
      <c r="B195" s="55" t="s">
        <v>339</v>
      </c>
      <c r="C195" s="55" t="s">
        <v>1034</v>
      </c>
      <c r="D195" s="55" t="s">
        <v>267</v>
      </c>
      <c r="E195" s="55">
        <v>75</v>
      </c>
      <c r="F195" s="55" t="s">
        <v>1276</v>
      </c>
      <c r="G195" s="63" t="s">
        <v>268</v>
      </c>
      <c r="H195" s="57">
        <v>12</v>
      </c>
      <c r="I195" s="91">
        <v>329.4</v>
      </c>
      <c r="J195" s="91">
        <v>324.39999999999998</v>
      </c>
      <c r="K195" s="91">
        <v>319.39999999999998</v>
      </c>
    </row>
    <row r="196" spans="2:11" x14ac:dyDescent="0.25">
      <c r="B196" s="55" t="s">
        <v>339</v>
      </c>
      <c r="C196" s="55" t="s">
        <v>1034</v>
      </c>
      <c r="D196" s="55" t="s">
        <v>267</v>
      </c>
      <c r="E196" s="55">
        <v>80</v>
      </c>
      <c r="F196" s="55" t="s">
        <v>1276</v>
      </c>
      <c r="G196" s="63" t="s">
        <v>268</v>
      </c>
      <c r="H196" s="57">
        <v>915</v>
      </c>
      <c r="I196" s="91">
        <v>329.4</v>
      </c>
      <c r="J196" s="91">
        <v>324.39999999999998</v>
      </c>
      <c r="K196" s="91">
        <v>319.39999999999998</v>
      </c>
    </row>
    <row r="197" spans="2:11" x14ac:dyDescent="0.25">
      <c r="B197" s="55" t="s">
        <v>339</v>
      </c>
      <c r="C197" s="55" t="s">
        <v>1034</v>
      </c>
      <c r="D197" s="55" t="s">
        <v>267</v>
      </c>
      <c r="E197" s="55">
        <v>120</v>
      </c>
      <c r="F197" s="55" t="s">
        <v>1276</v>
      </c>
      <c r="G197" s="63" t="s">
        <v>268</v>
      </c>
      <c r="H197" s="57">
        <v>1516</v>
      </c>
      <c r="I197" s="91">
        <v>342.9</v>
      </c>
      <c r="J197" s="91">
        <v>337.9</v>
      </c>
      <c r="K197" s="91">
        <v>332.9</v>
      </c>
    </row>
    <row r="198" spans="2:11" x14ac:dyDescent="0.25">
      <c r="B198" s="55" t="s">
        <v>339</v>
      </c>
      <c r="C198" s="55" t="s">
        <v>1034</v>
      </c>
      <c r="D198" s="55" t="s">
        <v>267</v>
      </c>
      <c r="E198" s="55">
        <v>140</v>
      </c>
      <c r="F198" s="55" t="s">
        <v>1276</v>
      </c>
      <c r="G198" s="63" t="s">
        <v>268</v>
      </c>
      <c r="H198" s="57">
        <v>197</v>
      </c>
      <c r="I198" s="91">
        <v>342.9</v>
      </c>
      <c r="J198" s="91">
        <v>337.9</v>
      </c>
      <c r="K198" s="91">
        <v>332.9</v>
      </c>
    </row>
    <row r="199" spans="2:11" x14ac:dyDescent="0.25">
      <c r="B199" s="55" t="s">
        <v>339</v>
      </c>
      <c r="C199" s="55" t="s">
        <v>1034</v>
      </c>
      <c r="D199" s="55" t="s">
        <v>267</v>
      </c>
      <c r="E199" s="55">
        <v>160</v>
      </c>
      <c r="F199" s="55" t="s">
        <v>1276</v>
      </c>
      <c r="G199" s="63" t="s">
        <v>268</v>
      </c>
      <c r="H199" s="57">
        <v>19</v>
      </c>
      <c r="I199" s="91">
        <v>342.9</v>
      </c>
      <c r="J199" s="91">
        <v>337.9</v>
      </c>
      <c r="K199" s="91">
        <v>332.9</v>
      </c>
    </row>
    <row r="200" spans="2:11" x14ac:dyDescent="0.25">
      <c r="B200" s="55" t="s">
        <v>339</v>
      </c>
      <c r="C200" s="55" t="s">
        <v>1034</v>
      </c>
      <c r="D200" s="55" t="s">
        <v>670</v>
      </c>
      <c r="E200" s="55">
        <v>60</v>
      </c>
      <c r="F200" s="55" t="s">
        <v>341</v>
      </c>
      <c r="G200" s="63" t="s">
        <v>268</v>
      </c>
      <c r="H200" s="57">
        <v>96</v>
      </c>
      <c r="I200" s="91">
        <v>439.2</v>
      </c>
      <c r="J200" s="91">
        <v>434.2</v>
      </c>
      <c r="K200" s="91">
        <v>429.2</v>
      </c>
    </row>
    <row r="201" spans="2:11" x14ac:dyDescent="0.25">
      <c r="B201" s="55" t="s">
        <v>339</v>
      </c>
      <c r="C201" s="55" t="s">
        <v>1034</v>
      </c>
      <c r="D201" s="55" t="s">
        <v>549</v>
      </c>
      <c r="E201" s="55">
        <v>2</v>
      </c>
      <c r="F201" s="55" t="s">
        <v>1276</v>
      </c>
      <c r="G201" s="63" t="s">
        <v>697</v>
      </c>
      <c r="H201" s="57">
        <v>2</v>
      </c>
      <c r="I201" s="91">
        <v>961.2</v>
      </c>
      <c r="J201" s="91">
        <v>956.2</v>
      </c>
      <c r="K201" s="91">
        <v>951.2</v>
      </c>
    </row>
    <row r="202" spans="2:11" x14ac:dyDescent="0.25">
      <c r="B202" s="55" t="s">
        <v>339</v>
      </c>
      <c r="C202" s="55" t="s">
        <v>1034</v>
      </c>
      <c r="D202" s="55" t="s">
        <v>549</v>
      </c>
      <c r="E202" s="55">
        <v>4</v>
      </c>
      <c r="F202" s="55" t="s">
        <v>1276</v>
      </c>
      <c r="G202" s="63" t="s">
        <v>268</v>
      </c>
      <c r="H202" s="57">
        <v>9</v>
      </c>
      <c r="I202" s="91">
        <v>961.2</v>
      </c>
      <c r="J202" s="91">
        <v>956.2</v>
      </c>
      <c r="K202" s="91">
        <v>951.2</v>
      </c>
    </row>
    <row r="203" spans="2:11" x14ac:dyDescent="0.25">
      <c r="B203" s="55" t="s">
        <v>339</v>
      </c>
      <c r="C203" s="55" t="s">
        <v>1034</v>
      </c>
      <c r="D203" s="55" t="s">
        <v>549</v>
      </c>
      <c r="E203" s="55">
        <v>40</v>
      </c>
      <c r="F203" s="55" t="s">
        <v>341</v>
      </c>
      <c r="G203" s="63" t="s">
        <v>268</v>
      </c>
      <c r="H203" s="57">
        <v>130</v>
      </c>
      <c r="I203" s="91">
        <v>961.2</v>
      </c>
      <c r="J203" s="91">
        <v>956.2</v>
      </c>
      <c r="K203" s="91">
        <v>951.2</v>
      </c>
    </row>
    <row r="204" spans="2:11" x14ac:dyDescent="0.25">
      <c r="B204" s="55" t="s">
        <v>339</v>
      </c>
      <c r="C204" s="55" t="s">
        <v>1034</v>
      </c>
      <c r="D204" s="55" t="s">
        <v>549</v>
      </c>
      <c r="E204" s="55">
        <v>50</v>
      </c>
      <c r="F204" s="55" t="s">
        <v>341</v>
      </c>
      <c r="G204" s="63" t="s">
        <v>268</v>
      </c>
      <c r="H204" s="57">
        <v>235</v>
      </c>
      <c r="I204" s="91">
        <v>1043.0999999999999</v>
      </c>
      <c r="J204" s="91">
        <v>1038.0999999999999</v>
      </c>
      <c r="K204" s="91">
        <v>1033.0999999999999</v>
      </c>
    </row>
    <row r="205" spans="2:11" x14ac:dyDescent="0.25">
      <c r="B205" s="55" t="s">
        <v>339</v>
      </c>
      <c r="C205" s="55" t="s">
        <v>1034</v>
      </c>
      <c r="D205" s="55" t="s">
        <v>549</v>
      </c>
      <c r="E205" s="55">
        <v>60</v>
      </c>
      <c r="F205" s="55" t="s">
        <v>341</v>
      </c>
      <c r="G205" s="63" t="s">
        <v>268</v>
      </c>
      <c r="H205" s="57">
        <v>58</v>
      </c>
      <c r="I205" s="91">
        <v>893.7</v>
      </c>
      <c r="J205" s="91">
        <v>888.7</v>
      </c>
      <c r="K205" s="91">
        <v>883.7</v>
      </c>
    </row>
    <row r="206" spans="2:11" x14ac:dyDescent="0.25">
      <c r="B206" s="55" t="s">
        <v>339</v>
      </c>
      <c r="C206" s="55" t="s">
        <v>1034</v>
      </c>
      <c r="D206" s="55" t="s">
        <v>549</v>
      </c>
      <c r="E206" s="55">
        <v>70</v>
      </c>
      <c r="F206" s="55" t="s">
        <v>341</v>
      </c>
      <c r="G206" s="63" t="s">
        <v>268</v>
      </c>
      <c r="H206" s="57">
        <v>200</v>
      </c>
      <c r="I206" s="91">
        <v>893.7</v>
      </c>
      <c r="J206" s="91">
        <v>888.7</v>
      </c>
      <c r="K206" s="91">
        <v>883.7</v>
      </c>
    </row>
    <row r="207" spans="2:11" x14ac:dyDescent="0.25">
      <c r="B207" s="55" t="s">
        <v>339</v>
      </c>
      <c r="C207" s="55" t="s">
        <v>1034</v>
      </c>
      <c r="D207" s="55" t="s">
        <v>549</v>
      </c>
      <c r="E207" s="55">
        <v>80</v>
      </c>
      <c r="F207" s="55" t="s">
        <v>341</v>
      </c>
      <c r="G207" s="63" t="s">
        <v>268</v>
      </c>
      <c r="H207" s="57">
        <v>88</v>
      </c>
      <c r="I207" s="91">
        <v>1005.3</v>
      </c>
      <c r="J207" s="91">
        <v>1000.3</v>
      </c>
      <c r="K207" s="91">
        <v>995.3</v>
      </c>
    </row>
    <row r="208" spans="2:11" x14ac:dyDescent="0.25">
      <c r="B208" s="55" t="s">
        <v>339</v>
      </c>
      <c r="C208" s="55" t="s">
        <v>1034</v>
      </c>
      <c r="D208" s="55" t="s">
        <v>550</v>
      </c>
      <c r="E208" s="55">
        <v>24</v>
      </c>
      <c r="F208" s="55" t="s">
        <v>341</v>
      </c>
      <c r="G208" s="63" t="s">
        <v>268</v>
      </c>
      <c r="H208" s="57">
        <v>6</v>
      </c>
      <c r="I208" s="91">
        <v>819</v>
      </c>
      <c r="J208" s="91">
        <v>814</v>
      </c>
      <c r="K208" s="91">
        <v>809</v>
      </c>
    </row>
    <row r="209" spans="2:11" x14ac:dyDescent="0.25">
      <c r="B209" s="55" t="s">
        <v>339</v>
      </c>
      <c r="C209" s="55" t="s">
        <v>1034</v>
      </c>
      <c r="D209" s="55" t="s">
        <v>550</v>
      </c>
      <c r="E209" s="55">
        <v>25</v>
      </c>
      <c r="F209" s="55" t="s">
        <v>341</v>
      </c>
      <c r="G209" s="63" t="s">
        <v>268</v>
      </c>
      <c r="H209" s="57">
        <v>24</v>
      </c>
      <c r="I209" s="91">
        <v>819</v>
      </c>
      <c r="J209" s="91">
        <v>814</v>
      </c>
      <c r="K209" s="91">
        <v>809</v>
      </c>
    </row>
    <row r="210" spans="2:11" x14ac:dyDescent="0.25">
      <c r="B210" s="55" t="s">
        <v>339</v>
      </c>
      <c r="C210" s="55" t="s">
        <v>1034</v>
      </c>
      <c r="D210" s="55" t="s">
        <v>550</v>
      </c>
      <c r="E210" s="55">
        <v>70</v>
      </c>
      <c r="F210" s="55" t="s">
        <v>341</v>
      </c>
      <c r="G210" s="63" t="s">
        <v>268</v>
      </c>
      <c r="H210" s="57">
        <v>18</v>
      </c>
      <c r="I210" s="91">
        <v>796.5</v>
      </c>
      <c r="J210" s="91">
        <v>791.5</v>
      </c>
      <c r="K210" s="91">
        <v>786.5</v>
      </c>
    </row>
    <row r="211" spans="2:11" x14ac:dyDescent="0.25">
      <c r="B211" s="55" t="s">
        <v>339</v>
      </c>
      <c r="C211" s="55" t="s">
        <v>1034</v>
      </c>
      <c r="D211" s="55" t="s">
        <v>671</v>
      </c>
      <c r="E211" s="55">
        <v>40</v>
      </c>
      <c r="F211" s="55" t="s">
        <v>341</v>
      </c>
      <c r="G211" s="63" t="s">
        <v>268</v>
      </c>
      <c r="H211" s="57">
        <v>46</v>
      </c>
      <c r="I211" s="91">
        <v>1064.7</v>
      </c>
      <c r="J211" s="91">
        <v>1059.7</v>
      </c>
      <c r="K211" s="91">
        <v>1054.7</v>
      </c>
    </row>
    <row r="212" spans="2:11" x14ac:dyDescent="0.25">
      <c r="B212" s="55" t="s">
        <v>339</v>
      </c>
      <c r="C212" s="55" t="s">
        <v>1034</v>
      </c>
      <c r="D212" s="55" t="s">
        <v>672</v>
      </c>
      <c r="E212" s="55">
        <v>40</v>
      </c>
      <c r="F212" s="55" t="s">
        <v>341</v>
      </c>
      <c r="G212" s="63" t="s">
        <v>268</v>
      </c>
      <c r="H212" s="57">
        <v>36</v>
      </c>
      <c r="I212" s="91">
        <v>447.3</v>
      </c>
      <c r="J212" s="91">
        <v>442.3</v>
      </c>
      <c r="K212" s="91">
        <v>437.3</v>
      </c>
    </row>
    <row r="213" spans="2:11" x14ac:dyDescent="0.25">
      <c r="B213" s="55" t="s">
        <v>339</v>
      </c>
      <c r="C213" s="55" t="s">
        <v>1034</v>
      </c>
      <c r="D213" s="55" t="s">
        <v>672</v>
      </c>
      <c r="E213" s="55">
        <v>50</v>
      </c>
      <c r="F213" s="55" t="s">
        <v>341</v>
      </c>
      <c r="G213" s="63" t="s">
        <v>268</v>
      </c>
      <c r="H213" s="57">
        <v>110</v>
      </c>
      <c r="I213" s="91">
        <v>424.8</v>
      </c>
      <c r="J213" s="91">
        <v>419.8</v>
      </c>
      <c r="K213" s="91">
        <v>414.8</v>
      </c>
    </row>
    <row r="214" spans="2:11" x14ac:dyDescent="0.25">
      <c r="B214" s="55" t="s">
        <v>339</v>
      </c>
      <c r="C214" s="55" t="s">
        <v>1034</v>
      </c>
      <c r="D214" s="55" t="s">
        <v>672</v>
      </c>
      <c r="E214" s="55">
        <v>60</v>
      </c>
      <c r="F214" s="55" t="s">
        <v>341</v>
      </c>
      <c r="G214" s="63" t="s">
        <v>268</v>
      </c>
      <c r="H214" s="57">
        <v>98</v>
      </c>
      <c r="I214" s="91">
        <v>424.8</v>
      </c>
      <c r="J214" s="91">
        <v>419.8</v>
      </c>
      <c r="K214" s="91">
        <v>414.8</v>
      </c>
    </row>
    <row r="215" spans="2:11" x14ac:dyDescent="0.25">
      <c r="B215" s="55" t="s">
        <v>339</v>
      </c>
      <c r="C215" s="55" t="s">
        <v>1034</v>
      </c>
      <c r="D215" s="55" t="s">
        <v>672</v>
      </c>
      <c r="E215" s="55">
        <v>70</v>
      </c>
      <c r="F215" s="55" t="s">
        <v>341</v>
      </c>
      <c r="G215" s="63" t="s">
        <v>268</v>
      </c>
      <c r="H215" s="57">
        <v>86</v>
      </c>
      <c r="I215" s="91">
        <v>424.8</v>
      </c>
      <c r="J215" s="91">
        <v>419.8</v>
      </c>
      <c r="K215" s="91">
        <v>414.8</v>
      </c>
    </row>
    <row r="216" spans="2:11" x14ac:dyDescent="0.25">
      <c r="B216" s="55" t="s">
        <v>339</v>
      </c>
      <c r="C216" s="55" t="s">
        <v>1034</v>
      </c>
      <c r="D216" s="55" t="s">
        <v>673</v>
      </c>
      <c r="E216" s="55">
        <v>35</v>
      </c>
      <c r="F216" s="55" t="s">
        <v>341</v>
      </c>
      <c r="G216" s="63" t="s">
        <v>268</v>
      </c>
      <c r="H216" s="57">
        <v>26</v>
      </c>
      <c r="I216" s="91">
        <v>968.4</v>
      </c>
      <c r="J216" s="91">
        <v>963.4</v>
      </c>
      <c r="K216" s="91">
        <v>958.4</v>
      </c>
    </row>
    <row r="217" spans="2:11" x14ac:dyDescent="0.25">
      <c r="B217" s="55" t="s">
        <v>339</v>
      </c>
      <c r="C217" s="55" t="s">
        <v>1034</v>
      </c>
      <c r="D217" s="55" t="s">
        <v>673</v>
      </c>
      <c r="E217" s="55">
        <v>40</v>
      </c>
      <c r="F217" s="55" t="s">
        <v>341</v>
      </c>
      <c r="G217" s="63" t="s">
        <v>268</v>
      </c>
      <c r="H217" s="57">
        <v>36</v>
      </c>
      <c r="I217" s="91">
        <v>1139.4000000000001</v>
      </c>
      <c r="J217" s="91">
        <v>1134.4000000000001</v>
      </c>
      <c r="K217" s="91">
        <v>1129.4000000000001</v>
      </c>
    </row>
    <row r="218" spans="2:11" x14ac:dyDescent="0.25">
      <c r="B218" s="55" t="s">
        <v>339</v>
      </c>
      <c r="C218" s="55" t="s">
        <v>1034</v>
      </c>
      <c r="D218" s="55" t="s">
        <v>357</v>
      </c>
      <c r="E218" s="55">
        <v>150</v>
      </c>
      <c r="F218" s="55" t="s">
        <v>341</v>
      </c>
      <c r="G218" s="63">
        <v>0.47</v>
      </c>
      <c r="H218" s="57">
        <v>64</v>
      </c>
      <c r="I218" s="91">
        <v>66.599999999999994</v>
      </c>
      <c r="J218" s="91">
        <v>61.599999999999994</v>
      </c>
      <c r="K218" s="91">
        <v>56.599999999999994</v>
      </c>
    </row>
    <row r="219" spans="2:11" x14ac:dyDescent="0.25">
      <c r="B219" s="55" t="s">
        <v>339</v>
      </c>
      <c r="C219" s="55" t="s">
        <v>1034</v>
      </c>
      <c r="D219" s="55" t="s">
        <v>551</v>
      </c>
      <c r="E219" s="55">
        <v>28</v>
      </c>
      <c r="F219" s="55" t="s">
        <v>341</v>
      </c>
      <c r="G219" s="63" t="s">
        <v>268</v>
      </c>
      <c r="H219" s="57">
        <v>2</v>
      </c>
      <c r="I219" s="91">
        <v>64.8</v>
      </c>
      <c r="J219" s="91">
        <v>59.8</v>
      </c>
      <c r="K219" s="91">
        <v>54.8</v>
      </c>
    </row>
    <row r="220" spans="2:11" x14ac:dyDescent="0.25">
      <c r="B220" s="55" t="s">
        <v>339</v>
      </c>
      <c r="C220" s="55" t="s">
        <v>1034</v>
      </c>
      <c r="D220" s="55" t="s">
        <v>552</v>
      </c>
      <c r="E220" s="55">
        <v>14</v>
      </c>
      <c r="F220" s="55" t="s">
        <v>341</v>
      </c>
      <c r="G220" s="55">
        <v>2.95</v>
      </c>
      <c r="H220" s="57">
        <v>2</v>
      </c>
      <c r="I220" s="91">
        <v>90</v>
      </c>
      <c r="J220" s="91">
        <v>85</v>
      </c>
      <c r="K220" s="91">
        <v>80</v>
      </c>
    </row>
    <row r="221" spans="2:11" x14ac:dyDescent="0.25">
      <c r="B221" s="55" t="s">
        <v>339</v>
      </c>
      <c r="C221" s="55" t="s">
        <v>1034</v>
      </c>
      <c r="D221" s="55" t="s">
        <v>552</v>
      </c>
      <c r="E221" s="55">
        <v>15</v>
      </c>
      <c r="F221" s="55" t="s">
        <v>1299</v>
      </c>
      <c r="G221" s="63" t="s">
        <v>698</v>
      </c>
      <c r="H221" s="57">
        <v>42</v>
      </c>
      <c r="I221" s="91">
        <v>90</v>
      </c>
      <c r="J221" s="91">
        <v>85</v>
      </c>
      <c r="K221" s="91">
        <v>80</v>
      </c>
    </row>
    <row r="222" spans="2:11" x14ac:dyDescent="0.25">
      <c r="B222" s="55" t="s">
        <v>339</v>
      </c>
      <c r="C222" s="55" t="s">
        <v>1034</v>
      </c>
      <c r="D222" s="55" t="s">
        <v>553</v>
      </c>
      <c r="E222" s="55">
        <v>16</v>
      </c>
      <c r="F222" s="55" t="s">
        <v>341</v>
      </c>
      <c r="G222" s="55">
        <v>1.8</v>
      </c>
      <c r="H222" s="57">
        <v>7</v>
      </c>
      <c r="I222" s="91">
        <v>2033.1</v>
      </c>
      <c r="J222" s="91">
        <v>2028.1</v>
      </c>
      <c r="K222" s="91">
        <v>2023.1</v>
      </c>
    </row>
    <row r="223" spans="2:11" x14ac:dyDescent="0.25">
      <c r="B223" s="55" t="s">
        <v>339</v>
      </c>
      <c r="C223" s="55" t="s">
        <v>1034</v>
      </c>
      <c r="D223" s="55" t="s">
        <v>554</v>
      </c>
      <c r="E223" s="55">
        <v>23</v>
      </c>
      <c r="F223" s="55" t="s">
        <v>1299</v>
      </c>
      <c r="G223" s="55">
        <v>3.04</v>
      </c>
      <c r="H223" s="57">
        <v>10</v>
      </c>
      <c r="I223" s="91">
        <v>223.2</v>
      </c>
      <c r="J223" s="91">
        <v>218.2</v>
      </c>
      <c r="K223" s="91">
        <v>213.2</v>
      </c>
    </row>
    <row r="224" spans="2:11" x14ac:dyDescent="0.25">
      <c r="B224" s="55" t="s">
        <v>339</v>
      </c>
      <c r="C224" s="55" t="s">
        <v>1034</v>
      </c>
      <c r="D224" s="55" t="s">
        <v>555</v>
      </c>
      <c r="E224" s="55">
        <v>3</v>
      </c>
      <c r="F224" s="55" t="s">
        <v>1276</v>
      </c>
      <c r="G224" s="63" t="s">
        <v>268</v>
      </c>
      <c r="H224" s="57">
        <v>62</v>
      </c>
      <c r="I224" s="91">
        <v>2710.8</v>
      </c>
      <c r="J224" s="91">
        <v>2705.8</v>
      </c>
      <c r="K224" s="91">
        <v>2700.8</v>
      </c>
    </row>
    <row r="225" spans="2:11" x14ac:dyDescent="0.25">
      <c r="B225" s="55" t="s">
        <v>339</v>
      </c>
      <c r="C225" s="55" t="s">
        <v>1034</v>
      </c>
      <c r="D225" s="55" t="s">
        <v>555</v>
      </c>
      <c r="E225" s="55">
        <v>12</v>
      </c>
      <c r="F225" s="55" t="s">
        <v>341</v>
      </c>
      <c r="G225" s="55">
        <v>2.36</v>
      </c>
      <c r="H225" s="57">
        <v>1</v>
      </c>
      <c r="I225" s="91">
        <v>2710.8</v>
      </c>
      <c r="J225" s="91">
        <v>2705.8</v>
      </c>
      <c r="K225" s="91">
        <v>2700.8</v>
      </c>
    </row>
    <row r="226" spans="2:11" x14ac:dyDescent="0.25">
      <c r="B226" s="55" t="s">
        <v>339</v>
      </c>
      <c r="C226" s="55" t="s">
        <v>1034</v>
      </c>
      <c r="D226" s="55" t="s">
        <v>555</v>
      </c>
      <c r="E226" s="55">
        <v>18</v>
      </c>
      <c r="F226" s="55" t="s">
        <v>341</v>
      </c>
      <c r="G226" s="63" t="s">
        <v>699</v>
      </c>
      <c r="H226" s="57">
        <v>8</v>
      </c>
      <c r="I226" s="91">
        <v>2710.8</v>
      </c>
      <c r="J226" s="91">
        <v>2705.8</v>
      </c>
      <c r="K226" s="91">
        <v>2700.8</v>
      </c>
    </row>
    <row r="227" spans="2:11" x14ac:dyDescent="0.25">
      <c r="B227" s="55" t="s">
        <v>339</v>
      </c>
      <c r="C227" s="55" t="s">
        <v>819</v>
      </c>
      <c r="D227" s="55" t="s">
        <v>1251</v>
      </c>
      <c r="E227" s="55">
        <v>28</v>
      </c>
      <c r="F227" s="55" t="s">
        <v>341</v>
      </c>
      <c r="G227" s="55" t="s">
        <v>1042</v>
      </c>
      <c r="H227" s="57">
        <v>80</v>
      </c>
      <c r="I227" s="91">
        <v>2004.3</v>
      </c>
      <c r="J227" s="91">
        <v>1999.3</v>
      </c>
      <c r="K227" s="91">
        <v>1994.3</v>
      </c>
    </row>
    <row r="228" spans="2:11" x14ac:dyDescent="0.25">
      <c r="B228" s="55" t="s">
        <v>339</v>
      </c>
      <c r="C228" s="55" t="s">
        <v>819</v>
      </c>
      <c r="D228" s="55" t="s">
        <v>1251</v>
      </c>
      <c r="E228" s="55">
        <v>30</v>
      </c>
      <c r="F228" s="55" t="s">
        <v>341</v>
      </c>
      <c r="G228" s="55">
        <v>3.96</v>
      </c>
      <c r="H228" s="57">
        <v>23</v>
      </c>
      <c r="I228" s="91">
        <v>1997.1</v>
      </c>
      <c r="J228" s="91">
        <v>1992.1</v>
      </c>
      <c r="K228" s="91">
        <v>1987.1</v>
      </c>
    </row>
    <row r="229" spans="2:11" x14ac:dyDescent="0.25">
      <c r="B229" s="55" t="s">
        <v>339</v>
      </c>
      <c r="C229" s="55" t="s">
        <v>820</v>
      </c>
      <c r="D229" s="55" t="s">
        <v>1252</v>
      </c>
      <c r="E229" s="55">
        <v>18</v>
      </c>
      <c r="F229" s="55" t="s">
        <v>341</v>
      </c>
      <c r="G229" s="55" t="s">
        <v>700</v>
      </c>
      <c r="H229" s="57">
        <v>86</v>
      </c>
      <c r="I229" s="91">
        <v>1832.4</v>
      </c>
      <c r="J229" s="91">
        <v>1827.4</v>
      </c>
      <c r="K229" s="91">
        <v>1822.4</v>
      </c>
    </row>
    <row r="230" spans="2:11" x14ac:dyDescent="0.25">
      <c r="B230" s="55" t="s">
        <v>339</v>
      </c>
      <c r="C230" s="55" t="s">
        <v>801</v>
      </c>
      <c r="D230" s="55" t="s">
        <v>556</v>
      </c>
      <c r="E230" s="55">
        <v>25</v>
      </c>
      <c r="F230" s="55" t="s">
        <v>341</v>
      </c>
      <c r="G230" s="55">
        <v>1.82</v>
      </c>
      <c r="H230" s="57">
        <v>8</v>
      </c>
      <c r="I230" s="91">
        <v>2160</v>
      </c>
      <c r="J230" s="91">
        <v>2155</v>
      </c>
      <c r="K230" s="91">
        <v>2150</v>
      </c>
    </row>
    <row r="231" spans="2:11" x14ac:dyDescent="0.25">
      <c r="B231" s="55" t="s">
        <v>339</v>
      </c>
      <c r="C231" s="55" t="s">
        <v>1485</v>
      </c>
      <c r="D231" s="55" t="s">
        <v>1253</v>
      </c>
      <c r="E231" s="55" t="s">
        <v>1254</v>
      </c>
      <c r="F231" s="55" t="s">
        <v>1276</v>
      </c>
      <c r="G231" s="55" t="s">
        <v>1255</v>
      </c>
      <c r="H231" s="57">
        <v>134</v>
      </c>
      <c r="I231" s="91">
        <v>1712.7</v>
      </c>
      <c r="J231" s="91">
        <v>1707.7</v>
      </c>
      <c r="K231" s="91">
        <v>1702.7</v>
      </c>
    </row>
    <row r="232" spans="2:11" x14ac:dyDescent="0.25">
      <c r="B232" s="55" t="s">
        <v>339</v>
      </c>
      <c r="C232" s="55" t="s">
        <v>802</v>
      </c>
      <c r="D232" s="55" t="s">
        <v>557</v>
      </c>
      <c r="E232" s="55">
        <v>20</v>
      </c>
      <c r="F232" s="55" t="s">
        <v>341</v>
      </c>
      <c r="G232" s="55" t="s">
        <v>701</v>
      </c>
      <c r="H232" s="57">
        <v>318</v>
      </c>
      <c r="I232" s="91">
        <v>2904.3</v>
      </c>
      <c r="J232" s="91">
        <v>2899.3</v>
      </c>
      <c r="K232" s="91">
        <v>2894.3</v>
      </c>
    </row>
    <row r="233" spans="2:11" x14ac:dyDescent="0.25">
      <c r="B233" s="55" t="s">
        <v>339</v>
      </c>
      <c r="C233" s="55" t="s">
        <v>803</v>
      </c>
      <c r="D233" s="55" t="s">
        <v>558</v>
      </c>
      <c r="E233" s="55">
        <v>32</v>
      </c>
      <c r="F233" s="55" t="s">
        <v>341</v>
      </c>
      <c r="G233" s="63" t="s">
        <v>268</v>
      </c>
      <c r="H233" s="57">
        <v>4</v>
      </c>
      <c r="I233" s="91">
        <v>2018.7</v>
      </c>
      <c r="J233" s="91">
        <v>2013.7</v>
      </c>
      <c r="K233" s="91">
        <v>2008.7</v>
      </c>
    </row>
    <row r="234" spans="2:11" x14ac:dyDescent="0.25">
      <c r="B234" s="55" t="s">
        <v>339</v>
      </c>
      <c r="C234" s="55" t="s">
        <v>804</v>
      </c>
      <c r="D234" s="55" t="s">
        <v>559</v>
      </c>
      <c r="E234" s="55">
        <v>17</v>
      </c>
      <c r="F234" s="55" t="s">
        <v>341</v>
      </c>
      <c r="G234" s="63" t="s">
        <v>268</v>
      </c>
      <c r="H234" s="57">
        <v>7</v>
      </c>
      <c r="I234" s="91">
        <v>2875.5</v>
      </c>
      <c r="J234" s="91">
        <v>2870.5</v>
      </c>
      <c r="K234" s="91">
        <v>2865.5</v>
      </c>
    </row>
    <row r="235" spans="2:11" x14ac:dyDescent="0.25">
      <c r="B235" s="55" t="s">
        <v>339</v>
      </c>
      <c r="C235" s="55" t="s">
        <v>804</v>
      </c>
      <c r="D235" s="55" t="s">
        <v>559</v>
      </c>
      <c r="E235" s="55">
        <v>22</v>
      </c>
      <c r="F235" s="55" t="s">
        <v>341</v>
      </c>
      <c r="G235" s="63" t="s">
        <v>268</v>
      </c>
      <c r="H235" s="57">
        <v>3</v>
      </c>
      <c r="I235" s="91">
        <v>2875.5</v>
      </c>
      <c r="J235" s="91">
        <v>2870.5</v>
      </c>
      <c r="K235" s="91">
        <v>2865.5</v>
      </c>
    </row>
    <row r="236" spans="2:11" x14ac:dyDescent="0.25">
      <c r="B236" s="55" t="s">
        <v>339</v>
      </c>
      <c r="C236" s="55" t="s">
        <v>804</v>
      </c>
      <c r="D236" s="55" t="s">
        <v>559</v>
      </c>
      <c r="E236" s="55">
        <v>32</v>
      </c>
      <c r="F236" s="55" t="s">
        <v>341</v>
      </c>
      <c r="G236" s="63" t="s">
        <v>268</v>
      </c>
      <c r="H236" s="57">
        <v>24</v>
      </c>
      <c r="I236" s="91">
        <v>2875.5</v>
      </c>
      <c r="J236" s="91">
        <v>2870.5</v>
      </c>
      <c r="K236" s="91">
        <v>2865.5</v>
      </c>
    </row>
    <row r="237" spans="2:11" x14ac:dyDescent="0.25">
      <c r="B237" s="55" t="s">
        <v>339</v>
      </c>
      <c r="C237" s="55" t="s">
        <v>804</v>
      </c>
      <c r="D237" s="55" t="s">
        <v>559</v>
      </c>
      <c r="E237" s="55">
        <v>34</v>
      </c>
      <c r="F237" s="55" t="s">
        <v>341</v>
      </c>
      <c r="G237" s="63" t="s">
        <v>268</v>
      </c>
      <c r="H237" s="57">
        <v>38</v>
      </c>
      <c r="I237" s="91">
        <v>2875.5</v>
      </c>
      <c r="J237" s="91">
        <v>2870.5</v>
      </c>
      <c r="K237" s="91">
        <v>2865.5</v>
      </c>
    </row>
    <row r="238" spans="2:11" x14ac:dyDescent="0.25">
      <c r="B238" s="55" t="s">
        <v>339</v>
      </c>
      <c r="C238" s="55" t="s">
        <v>804</v>
      </c>
      <c r="D238" s="55" t="s">
        <v>559</v>
      </c>
      <c r="E238" s="55">
        <v>36</v>
      </c>
      <c r="F238" s="55" t="s">
        <v>341</v>
      </c>
      <c r="G238" s="63" t="s">
        <v>268</v>
      </c>
      <c r="H238" s="57">
        <v>29</v>
      </c>
      <c r="I238" s="91">
        <v>2875.5</v>
      </c>
      <c r="J238" s="91">
        <v>2870.5</v>
      </c>
      <c r="K238" s="91">
        <v>2865.5</v>
      </c>
    </row>
    <row r="239" spans="2:11" x14ac:dyDescent="0.25">
      <c r="B239" s="55" t="s">
        <v>339</v>
      </c>
      <c r="C239" s="55" t="s">
        <v>804</v>
      </c>
      <c r="D239" s="55" t="s">
        <v>559</v>
      </c>
      <c r="E239" s="55">
        <v>38</v>
      </c>
      <c r="F239" s="55" t="s">
        <v>341</v>
      </c>
      <c r="G239" s="63" t="s">
        <v>268</v>
      </c>
      <c r="H239" s="57">
        <v>38</v>
      </c>
      <c r="I239" s="91">
        <v>2875.5</v>
      </c>
      <c r="J239" s="91">
        <v>2870.5</v>
      </c>
      <c r="K239" s="91">
        <v>2865.5</v>
      </c>
    </row>
    <row r="240" spans="2:11" x14ac:dyDescent="0.25">
      <c r="B240" s="55" t="s">
        <v>339</v>
      </c>
      <c r="C240" s="55" t="s">
        <v>804</v>
      </c>
      <c r="D240" s="55" t="s">
        <v>559</v>
      </c>
      <c r="E240" s="55">
        <v>45</v>
      </c>
      <c r="F240" s="55" t="s">
        <v>1276</v>
      </c>
      <c r="G240" s="63" t="s">
        <v>702</v>
      </c>
      <c r="H240" s="57">
        <v>163</v>
      </c>
      <c r="I240" s="91">
        <v>3128.4</v>
      </c>
      <c r="J240" s="91">
        <v>3123.4</v>
      </c>
      <c r="K240" s="91">
        <v>3118.4</v>
      </c>
    </row>
    <row r="241" spans="2:11" x14ac:dyDescent="0.25">
      <c r="B241" s="55" t="s">
        <v>339</v>
      </c>
      <c r="C241" s="55" t="s">
        <v>804</v>
      </c>
      <c r="D241" s="55" t="s">
        <v>559</v>
      </c>
      <c r="E241" s="55">
        <v>60</v>
      </c>
      <c r="F241" s="55" t="s">
        <v>341</v>
      </c>
      <c r="G241" s="63" t="s">
        <v>268</v>
      </c>
      <c r="H241" s="57">
        <v>30</v>
      </c>
      <c r="I241" s="91">
        <v>2860.2</v>
      </c>
      <c r="J241" s="91">
        <v>2855.2</v>
      </c>
      <c r="K241" s="91">
        <v>2850.2</v>
      </c>
    </row>
    <row r="242" spans="2:11" x14ac:dyDescent="0.25">
      <c r="B242" s="55" t="s">
        <v>339</v>
      </c>
      <c r="C242" s="55" t="s">
        <v>804</v>
      </c>
      <c r="D242" s="55" t="s">
        <v>559</v>
      </c>
      <c r="E242" s="55">
        <v>100</v>
      </c>
      <c r="F242" s="55" t="s">
        <v>1276</v>
      </c>
      <c r="G242" s="63" t="s">
        <v>268</v>
      </c>
      <c r="H242" s="57">
        <v>42</v>
      </c>
      <c r="I242" s="91">
        <v>2875.5</v>
      </c>
      <c r="J242" s="91">
        <v>2870.5</v>
      </c>
      <c r="K242" s="91">
        <v>2865.5</v>
      </c>
    </row>
    <row r="243" spans="2:11" x14ac:dyDescent="0.25">
      <c r="B243" s="55" t="s">
        <v>339</v>
      </c>
      <c r="C243" s="55" t="s">
        <v>805</v>
      </c>
      <c r="D243" s="55" t="s">
        <v>559</v>
      </c>
      <c r="E243" s="55">
        <v>205</v>
      </c>
      <c r="F243" s="55" t="s">
        <v>1276</v>
      </c>
      <c r="G243" s="63">
        <v>1.76</v>
      </c>
      <c r="H243" s="57">
        <v>500</v>
      </c>
      <c r="I243" s="91">
        <v>2875.5</v>
      </c>
      <c r="J243" s="91">
        <v>2870.5</v>
      </c>
      <c r="K243" s="91">
        <v>2865.5</v>
      </c>
    </row>
    <row r="244" spans="2:11" x14ac:dyDescent="0.25">
      <c r="B244" s="55" t="s">
        <v>339</v>
      </c>
      <c r="C244" s="55" t="s">
        <v>805</v>
      </c>
      <c r="D244" s="55" t="s">
        <v>559</v>
      </c>
      <c r="E244" s="55">
        <v>210</v>
      </c>
      <c r="F244" s="55" t="s">
        <v>1276</v>
      </c>
      <c r="G244" s="63" t="s">
        <v>703</v>
      </c>
      <c r="H244" s="57">
        <v>949</v>
      </c>
      <c r="I244" s="91">
        <v>2875.5</v>
      </c>
      <c r="J244" s="91">
        <v>2870.5</v>
      </c>
      <c r="K244" s="91">
        <v>2865.5</v>
      </c>
    </row>
    <row r="245" spans="2:11" x14ac:dyDescent="0.25">
      <c r="B245" s="55" t="s">
        <v>339</v>
      </c>
      <c r="C245" s="55" t="s">
        <v>1486</v>
      </c>
      <c r="D245" s="55" t="s">
        <v>1256</v>
      </c>
      <c r="E245" s="55">
        <v>12</v>
      </c>
      <c r="F245" s="55" t="s">
        <v>341</v>
      </c>
      <c r="G245" s="55" t="s">
        <v>3</v>
      </c>
      <c r="H245" s="57">
        <v>54</v>
      </c>
      <c r="I245" s="91">
        <v>2308.5</v>
      </c>
      <c r="J245" s="91">
        <v>2303.5</v>
      </c>
      <c r="K245" s="91">
        <v>2298.5</v>
      </c>
    </row>
    <row r="246" spans="2:11" x14ac:dyDescent="0.25">
      <c r="B246" s="55" t="s">
        <v>339</v>
      </c>
      <c r="C246" s="55" t="s">
        <v>821</v>
      </c>
      <c r="D246" s="55" t="s">
        <v>560</v>
      </c>
      <c r="E246" s="55">
        <v>20</v>
      </c>
      <c r="F246" s="55" t="s">
        <v>1276</v>
      </c>
      <c r="G246" s="55">
        <v>2.0099999999999998</v>
      </c>
      <c r="H246" s="57">
        <v>5</v>
      </c>
      <c r="I246" s="91">
        <v>2979</v>
      </c>
      <c r="J246" s="91">
        <v>2974</v>
      </c>
      <c r="K246" s="91">
        <v>2969</v>
      </c>
    </row>
    <row r="247" spans="2:11" x14ac:dyDescent="0.25">
      <c r="B247" s="55" t="s">
        <v>339</v>
      </c>
      <c r="C247" s="55" t="s">
        <v>822</v>
      </c>
      <c r="D247" s="55" t="s">
        <v>560</v>
      </c>
      <c r="E247" s="55">
        <v>30</v>
      </c>
      <c r="F247" s="55" t="s">
        <v>341</v>
      </c>
      <c r="G247" s="55" t="s">
        <v>704</v>
      </c>
      <c r="H247" s="57">
        <v>38</v>
      </c>
      <c r="I247" s="91">
        <v>3165.3</v>
      </c>
      <c r="J247" s="91">
        <v>3160.3</v>
      </c>
      <c r="K247" s="91">
        <v>3155.3</v>
      </c>
    </row>
    <row r="248" spans="2:11" x14ac:dyDescent="0.25">
      <c r="B248" s="55" t="s">
        <v>339</v>
      </c>
      <c r="C248" s="55" t="s">
        <v>823</v>
      </c>
      <c r="D248" s="55" t="s">
        <v>561</v>
      </c>
      <c r="E248" s="55">
        <v>18</v>
      </c>
      <c r="F248" s="55" t="s">
        <v>341</v>
      </c>
      <c r="G248" s="55" t="s">
        <v>705</v>
      </c>
      <c r="H248" s="57">
        <v>11.600000000000001</v>
      </c>
      <c r="I248" s="91">
        <v>3504.6</v>
      </c>
      <c r="J248" s="91">
        <v>3499.6</v>
      </c>
      <c r="K248" s="91">
        <v>3494.6</v>
      </c>
    </row>
    <row r="249" spans="2:11" x14ac:dyDescent="0.25">
      <c r="B249" s="55" t="s">
        <v>339</v>
      </c>
      <c r="C249" s="55" t="s">
        <v>823</v>
      </c>
      <c r="D249" s="55" t="s">
        <v>561</v>
      </c>
      <c r="E249" s="55">
        <v>48</v>
      </c>
      <c r="F249" s="55" t="s">
        <v>341</v>
      </c>
      <c r="G249" s="63" t="s">
        <v>268</v>
      </c>
      <c r="H249" s="57">
        <v>1</v>
      </c>
      <c r="I249" s="91">
        <v>3649.5</v>
      </c>
      <c r="J249" s="91">
        <v>3644.5</v>
      </c>
      <c r="K249" s="91">
        <v>3639.5</v>
      </c>
    </row>
    <row r="250" spans="2:11" x14ac:dyDescent="0.25">
      <c r="B250" s="55" t="s">
        <v>339</v>
      </c>
      <c r="C250" s="55" t="s">
        <v>823</v>
      </c>
      <c r="D250" s="55" t="s">
        <v>561</v>
      </c>
      <c r="E250" s="55">
        <v>70</v>
      </c>
      <c r="F250" s="55" t="s">
        <v>341</v>
      </c>
      <c r="G250" s="55">
        <v>0.96</v>
      </c>
      <c r="H250" s="57">
        <v>32</v>
      </c>
      <c r="I250" s="91">
        <v>2979</v>
      </c>
      <c r="J250" s="91">
        <v>2974</v>
      </c>
      <c r="K250" s="91">
        <v>2969</v>
      </c>
    </row>
    <row r="251" spans="2:11" x14ac:dyDescent="0.25">
      <c r="B251" s="55" t="s">
        <v>339</v>
      </c>
      <c r="C251" s="55" t="s">
        <v>823</v>
      </c>
      <c r="D251" s="55" t="s">
        <v>561</v>
      </c>
      <c r="E251" s="55">
        <v>75</v>
      </c>
      <c r="F251" s="55" t="s">
        <v>341</v>
      </c>
      <c r="G251" s="63" t="s">
        <v>268</v>
      </c>
      <c r="H251" s="57">
        <v>42</v>
      </c>
      <c r="I251" s="91">
        <v>3202.2</v>
      </c>
      <c r="J251" s="91">
        <v>3197.2</v>
      </c>
      <c r="K251" s="91">
        <v>3192.2</v>
      </c>
    </row>
    <row r="252" spans="2:11" x14ac:dyDescent="0.25">
      <c r="B252" s="55" t="s">
        <v>339</v>
      </c>
      <c r="C252" s="55" t="s">
        <v>823</v>
      </c>
      <c r="D252" s="55" t="s">
        <v>561</v>
      </c>
      <c r="E252" s="55">
        <v>95</v>
      </c>
      <c r="F252" s="55" t="s">
        <v>1276</v>
      </c>
      <c r="G252" s="55">
        <v>1.19</v>
      </c>
      <c r="H252" s="57">
        <v>73</v>
      </c>
      <c r="I252" s="91">
        <v>3165.3</v>
      </c>
      <c r="J252" s="91">
        <v>3160.3</v>
      </c>
      <c r="K252" s="91">
        <v>3155.3</v>
      </c>
    </row>
    <row r="253" spans="2:11" x14ac:dyDescent="0.25">
      <c r="B253" s="55" t="s">
        <v>339</v>
      </c>
      <c r="C253" s="55" t="s">
        <v>823</v>
      </c>
      <c r="D253" s="55" t="s">
        <v>561</v>
      </c>
      <c r="E253" s="55">
        <v>100</v>
      </c>
      <c r="F253" s="55" t="s">
        <v>1276</v>
      </c>
      <c r="G253" s="63" t="s">
        <v>706</v>
      </c>
      <c r="H253" s="57">
        <v>236</v>
      </c>
      <c r="I253" s="91">
        <v>3165.3</v>
      </c>
      <c r="J253" s="91">
        <v>3160.3</v>
      </c>
      <c r="K253" s="91">
        <v>3155.3</v>
      </c>
    </row>
    <row r="254" spans="2:11" x14ac:dyDescent="0.25">
      <c r="B254" s="55" t="s">
        <v>339</v>
      </c>
      <c r="C254" s="55" t="s">
        <v>823</v>
      </c>
      <c r="D254" s="55" t="s">
        <v>561</v>
      </c>
      <c r="E254" s="55" t="s">
        <v>358</v>
      </c>
      <c r="F254" s="55" t="s">
        <v>341</v>
      </c>
      <c r="G254" s="55">
        <v>1.57</v>
      </c>
      <c r="H254" s="57">
        <v>26</v>
      </c>
      <c r="I254" s="91">
        <v>3128.4</v>
      </c>
      <c r="J254" s="91">
        <v>3123.4</v>
      </c>
      <c r="K254" s="91">
        <v>3118.4</v>
      </c>
    </row>
    <row r="255" spans="2:11" x14ac:dyDescent="0.25">
      <c r="B255" s="55" t="s">
        <v>339</v>
      </c>
      <c r="C255" s="55" t="s">
        <v>824</v>
      </c>
      <c r="D255" s="55" t="s">
        <v>562</v>
      </c>
      <c r="E255" s="55">
        <v>60</v>
      </c>
      <c r="F255" s="55" t="s">
        <v>341</v>
      </c>
      <c r="G255" s="55">
        <v>2.2799999999999998</v>
      </c>
      <c r="H255" s="57">
        <v>56</v>
      </c>
      <c r="I255" s="91">
        <v>2196.9</v>
      </c>
      <c r="J255" s="91">
        <v>2191.9</v>
      </c>
      <c r="K255" s="91">
        <v>2186.9</v>
      </c>
    </row>
    <row r="256" spans="2:11" x14ac:dyDescent="0.25">
      <c r="B256" s="56" t="s">
        <v>339</v>
      </c>
      <c r="C256" s="56" t="s">
        <v>1050</v>
      </c>
      <c r="D256" s="56" t="s">
        <v>1051</v>
      </c>
      <c r="E256" s="56">
        <v>210</v>
      </c>
      <c r="F256" s="63" t="s">
        <v>1276</v>
      </c>
      <c r="G256" s="63" t="s">
        <v>268</v>
      </c>
      <c r="H256" s="64">
        <v>8924</v>
      </c>
      <c r="I256" s="65">
        <v>1071</v>
      </c>
      <c r="J256" s="65">
        <v>1066</v>
      </c>
      <c r="K256" s="65">
        <v>1061</v>
      </c>
    </row>
    <row r="257" spans="2:11" x14ac:dyDescent="0.25">
      <c r="B257" s="56" t="s">
        <v>339</v>
      </c>
      <c r="C257" s="56" t="s">
        <v>1050</v>
      </c>
      <c r="D257" s="56" t="s">
        <v>1051</v>
      </c>
      <c r="E257" s="56">
        <v>275</v>
      </c>
      <c r="F257" s="63" t="s">
        <v>1276</v>
      </c>
      <c r="G257" s="63" t="s">
        <v>268</v>
      </c>
      <c r="H257" s="64">
        <v>17951</v>
      </c>
      <c r="I257" s="65">
        <v>1071</v>
      </c>
      <c r="J257" s="65">
        <v>1066</v>
      </c>
      <c r="K257" s="65">
        <v>1061</v>
      </c>
    </row>
    <row r="258" spans="2:11" x14ac:dyDescent="0.25">
      <c r="B258" s="56" t="s">
        <v>339</v>
      </c>
      <c r="C258" s="56" t="s">
        <v>1052</v>
      </c>
      <c r="D258" s="56" t="s">
        <v>1053</v>
      </c>
      <c r="E258" s="56">
        <v>300</v>
      </c>
      <c r="F258" s="63" t="s">
        <v>1276</v>
      </c>
      <c r="G258" s="63" t="s">
        <v>268</v>
      </c>
      <c r="H258" s="64">
        <v>6200</v>
      </c>
      <c r="I258" s="65">
        <v>1058.4000000000001</v>
      </c>
      <c r="J258" s="65">
        <v>1053.4000000000001</v>
      </c>
      <c r="K258" s="65">
        <v>1048.4000000000001</v>
      </c>
    </row>
    <row r="259" spans="2:11" x14ac:dyDescent="0.25">
      <c r="B259" s="56" t="s">
        <v>339</v>
      </c>
      <c r="C259" s="56" t="s">
        <v>1050</v>
      </c>
      <c r="D259" s="56" t="s">
        <v>1051</v>
      </c>
      <c r="E259" s="56">
        <v>300</v>
      </c>
      <c r="F259" s="63" t="s">
        <v>1276</v>
      </c>
      <c r="G259" s="63" t="s">
        <v>268</v>
      </c>
      <c r="H259" s="64">
        <v>6294</v>
      </c>
      <c r="I259" s="65">
        <v>1058.4000000000001</v>
      </c>
      <c r="J259" s="65">
        <v>1053.4000000000001</v>
      </c>
      <c r="K259" s="65">
        <v>1048.4000000000001</v>
      </c>
    </row>
    <row r="260" spans="2:11" x14ac:dyDescent="0.25">
      <c r="B260" s="56" t="s">
        <v>339</v>
      </c>
      <c r="C260" s="56" t="s">
        <v>1050</v>
      </c>
      <c r="D260" s="56" t="s">
        <v>1051</v>
      </c>
      <c r="E260" s="56">
        <v>330</v>
      </c>
      <c r="F260" s="63" t="s">
        <v>1276</v>
      </c>
      <c r="G260" s="63" t="s">
        <v>268</v>
      </c>
      <c r="H260" s="64">
        <v>1847</v>
      </c>
      <c r="I260" s="65">
        <v>1058.4000000000001</v>
      </c>
      <c r="J260" s="65">
        <v>1053.4000000000001</v>
      </c>
      <c r="K260" s="65">
        <v>1048.4000000000001</v>
      </c>
    </row>
    <row r="261" spans="2:11" x14ac:dyDescent="0.25">
      <c r="B261" s="56" t="s">
        <v>339</v>
      </c>
      <c r="C261" s="56" t="s">
        <v>1052</v>
      </c>
      <c r="D261" s="56" t="s">
        <v>1053</v>
      </c>
      <c r="E261" s="56">
        <v>350</v>
      </c>
      <c r="F261" s="63" t="s">
        <v>1276</v>
      </c>
      <c r="G261" s="63" t="s">
        <v>268</v>
      </c>
      <c r="H261" s="64">
        <v>9308</v>
      </c>
      <c r="I261" s="65">
        <v>1044</v>
      </c>
      <c r="J261" s="65">
        <v>1039</v>
      </c>
      <c r="K261" s="65">
        <v>1034</v>
      </c>
    </row>
  </sheetData>
  <autoFilter ref="B13:K262"/>
  <mergeCells count="1">
    <mergeCell ref="I12:K12"/>
  </mergeCells>
  <phoneticPr fontId="5" type="noConversion"/>
  <conditionalFormatting sqref="H258:H260 B256:E260 H256:K257">
    <cfRule type="expression" dxfId="92" priority="109">
      <formula>($J256&lt;=0)</formula>
    </cfRule>
  </conditionalFormatting>
  <conditionalFormatting sqref="F256:F261">
    <cfRule type="expression" dxfId="91" priority="110">
      <formula>(#REF!&lt;=0)</formula>
    </cfRule>
  </conditionalFormatting>
  <conditionalFormatting sqref="B261:E261 H261">
    <cfRule type="expression" dxfId="90" priority="111">
      <formula>($J261&lt;=0)</formula>
    </cfRule>
  </conditionalFormatting>
  <conditionalFormatting sqref="I261:K261">
    <cfRule type="expression" dxfId="89" priority="64">
      <formula>($J261&lt;=0)</formula>
    </cfRule>
  </conditionalFormatting>
  <conditionalFormatting sqref="I258">
    <cfRule type="expression" dxfId="88" priority="24">
      <formula>($J258&lt;=0)</formula>
    </cfRule>
  </conditionalFormatting>
  <conditionalFormatting sqref="J258:K258">
    <cfRule type="expression" dxfId="87" priority="23">
      <formula>($J258&lt;=0)</formula>
    </cfRule>
  </conditionalFormatting>
  <conditionalFormatting sqref="I259">
    <cfRule type="expression" dxfId="86" priority="13">
      <formula>($J259&lt;=0)</formula>
    </cfRule>
  </conditionalFormatting>
  <conditionalFormatting sqref="G253 G226 G221 G18 G24:G27 G30:G31 G44:G49 G51:G53 G57:G58 G66:G68 G72:G73 G93:G94 G97 G99 G102:G112 G114:G118 G120:G121 G124:G128 G130:G131 G133:G137 G140:G141 G145:G146 G149:G152 G154:G156 G163:G167 G169:G172 G174:G183 G185:G193 G195:G219 G224 G233:G244 G249 G251 G256:G261 G77:G85">
    <cfRule type="expression" dxfId="85" priority="113">
      <formula>(#REF!=0)</formula>
    </cfRule>
  </conditionalFormatting>
  <conditionalFormatting sqref="J259:K259">
    <cfRule type="expression" dxfId="84" priority="12">
      <formula>($J259&lt;=0)</formula>
    </cfRule>
  </conditionalFormatting>
  <conditionalFormatting sqref="I260">
    <cfRule type="expression" dxfId="83" priority="11">
      <formula>($J260&lt;=0)</formula>
    </cfRule>
  </conditionalFormatting>
  <conditionalFormatting sqref="J260:K260">
    <cfRule type="expression" dxfId="82" priority="10">
      <formula>($J260&lt;=0)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49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8" width="14.7109375" style="84" customWidth="1"/>
  </cols>
  <sheetData>
    <row r="11" spans="2:9" ht="15.75" thickBot="1" x14ac:dyDescent="0.3"/>
    <row r="12" spans="2:9" ht="16.5" thickBot="1" x14ac:dyDescent="0.3">
      <c r="B12" s="15"/>
      <c r="C12" s="15"/>
      <c r="D12" s="15"/>
      <c r="E12" s="15"/>
      <c r="F12" s="54">
        <v>44935</v>
      </c>
      <c r="G12" s="93" t="s">
        <v>1487</v>
      </c>
      <c r="H12" s="88"/>
    </row>
    <row r="13" spans="2:9" ht="15.75" x14ac:dyDescent="0.25">
      <c r="B13" s="16" t="s">
        <v>273</v>
      </c>
      <c r="C13" s="16" t="s">
        <v>274</v>
      </c>
      <c r="D13" s="16" t="s">
        <v>340</v>
      </c>
      <c r="E13" s="16" t="s">
        <v>789</v>
      </c>
      <c r="F13" s="16" t="s">
        <v>828</v>
      </c>
      <c r="G13" s="94" t="s">
        <v>657</v>
      </c>
      <c r="H13" s="94" t="s">
        <v>658</v>
      </c>
    </row>
    <row r="14" spans="2:9" s="12" customFormat="1" x14ac:dyDescent="0.25">
      <c r="B14" s="7" t="s">
        <v>668</v>
      </c>
      <c r="C14" s="7" t="s">
        <v>482</v>
      </c>
      <c r="D14" s="7">
        <v>1</v>
      </c>
      <c r="E14" s="13">
        <v>752</v>
      </c>
      <c r="F14" s="13" t="s">
        <v>268</v>
      </c>
      <c r="G14" s="4">
        <v>499.5</v>
      </c>
      <c r="H14" s="4">
        <v>489.5</v>
      </c>
      <c r="I14" s="50"/>
    </row>
    <row r="15" spans="2:9" x14ac:dyDescent="0.25">
      <c r="B15" s="7" t="s">
        <v>668</v>
      </c>
      <c r="C15" s="7" t="s">
        <v>482</v>
      </c>
      <c r="D15" s="7">
        <v>1.2</v>
      </c>
      <c r="E15" s="13">
        <v>51</v>
      </c>
      <c r="F15" s="13">
        <v>2</v>
      </c>
      <c r="G15" s="4">
        <v>499.5</v>
      </c>
      <c r="H15" s="4">
        <v>489.5</v>
      </c>
    </row>
    <row r="16" spans="2:9" x14ac:dyDescent="0.25">
      <c r="B16" s="7" t="s">
        <v>668</v>
      </c>
      <c r="C16" s="7" t="s">
        <v>482</v>
      </c>
      <c r="D16" s="7">
        <v>1.5</v>
      </c>
      <c r="E16" s="13">
        <v>11</v>
      </c>
      <c r="F16" s="13" t="s">
        <v>268</v>
      </c>
      <c r="G16" s="4">
        <v>499.5</v>
      </c>
      <c r="H16" s="4">
        <v>489.5</v>
      </c>
    </row>
    <row r="17" spans="2:8" x14ac:dyDescent="0.25">
      <c r="B17" s="7" t="s">
        <v>668</v>
      </c>
      <c r="C17" s="7" t="s">
        <v>482</v>
      </c>
      <c r="D17" s="7">
        <v>2.5</v>
      </c>
      <c r="E17" s="13">
        <v>37</v>
      </c>
      <c r="F17" s="13">
        <v>1</v>
      </c>
      <c r="G17" s="4">
        <v>492.3</v>
      </c>
      <c r="H17" s="4">
        <v>482.3</v>
      </c>
    </row>
    <row r="18" spans="2:8" x14ac:dyDescent="0.25">
      <c r="B18" s="7" t="s">
        <v>668</v>
      </c>
      <c r="C18" s="7" t="s">
        <v>482</v>
      </c>
      <c r="D18" s="7">
        <v>4</v>
      </c>
      <c r="E18" s="13">
        <v>52</v>
      </c>
      <c r="F18" s="13">
        <v>1</v>
      </c>
      <c r="G18" s="4">
        <v>492.3</v>
      </c>
      <c r="H18" s="4">
        <v>482.3</v>
      </c>
    </row>
    <row r="19" spans="2:8" x14ac:dyDescent="0.25">
      <c r="B19" s="7" t="s">
        <v>668</v>
      </c>
      <c r="C19" s="7" t="s">
        <v>482</v>
      </c>
      <c r="D19" s="7">
        <v>5</v>
      </c>
      <c r="E19" s="13">
        <v>7</v>
      </c>
      <c r="F19" s="13">
        <v>1</v>
      </c>
      <c r="G19" s="4">
        <v>454.5</v>
      </c>
      <c r="H19" s="4">
        <v>444.5</v>
      </c>
    </row>
    <row r="20" spans="2:8" x14ac:dyDescent="0.25">
      <c r="B20" s="7" t="s">
        <v>668</v>
      </c>
      <c r="C20" s="7" t="s">
        <v>563</v>
      </c>
      <c r="D20" s="7">
        <v>0.8</v>
      </c>
      <c r="E20" s="13">
        <v>34</v>
      </c>
      <c r="F20" s="13">
        <v>9</v>
      </c>
      <c r="G20" s="4">
        <v>984.6</v>
      </c>
      <c r="H20" s="4">
        <v>974.6</v>
      </c>
    </row>
    <row r="21" spans="2:8" x14ac:dyDescent="0.25">
      <c r="B21" s="7" t="s">
        <v>668</v>
      </c>
      <c r="C21" s="7" t="s">
        <v>1162</v>
      </c>
      <c r="D21" s="7">
        <v>1.5</v>
      </c>
      <c r="E21" s="13">
        <v>20</v>
      </c>
      <c r="F21" s="13">
        <v>1</v>
      </c>
      <c r="G21" s="4">
        <v>530.1</v>
      </c>
      <c r="H21" s="4">
        <v>520.1</v>
      </c>
    </row>
    <row r="22" spans="2:8" x14ac:dyDescent="0.25">
      <c r="B22" s="7" t="s">
        <v>668</v>
      </c>
      <c r="C22" s="7" t="s">
        <v>1163</v>
      </c>
      <c r="D22" s="7">
        <v>0.4</v>
      </c>
      <c r="E22" s="13">
        <v>11</v>
      </c>
      <c r="F22" s="13">
        <v>5</v>
      </c>
      <c r="G22" s="4">
        <v>946.8</v>
      </c>
      <c r="H22" s="4">
        <v>936.8</v>
      </c>
    </row>
    <row r="23" spans="2:8" x14ac:dyDescent="0.25">
      <c r="B23" s="7" t="s">
        <v>668</v>
      </c>
      <c r="C23" s="7" t="s">
        <v>1164</v>
      </c>
      <c r="D23" s="7">
        <v>2</v>
      </c>
      <c r="E23" s="13">
        <v>5.5</v>
      </c>
      <c r="F23" s="13">
        <v>1</v>
      </c>
      <c r="G23" s="4">
        <v>984.6</v>
      </c>
      <c r="H23" s="4">
        <v>974.6</v>
      </c>
    </row>
    <row r="24" spans="2:8" x14ac:dyDescent="0.25">
      <c r="B24" s="7" t="s">
        <v>668</v>
      </c>
      <c r="C24" s="7" t="s">
        <v>564</v>
      </c>
      <c r="D24" s="7">
        <v>2.5</v>
      </c>
      <c r="E24" s="13">
        <v>42</v>
      </c>
      <c r="F24" s="13">
        <v>1</v>
      </c>
      <c r="G24" s="4">
        <v>1514.7</v>
      </c>
      <c r="H24" s="4">
        <v>1504.7</v>
      </c>
    </row>
    <row r="25" spans="2:8" x14ac:dyDescent="0.25">
      <c r="B25" s="7" t="s">
        <v>668</v>
      </c>
      <c r="C25" s="7" t="s">
        <v>265</v>
      </c>
      <c r="D25" s="7">
        <v>6</v>
      </c>
      <c r="E25" s="13">
        <v>293</v>
      </c>
      <c r="F25" s="13" t="s">
        <v>1300</v>
      </c>
      <c r="G25" s="4">
        <v>378.9</v>
      </c>
      <c r="H25" s="4">
        <v>368.9</v>
      </c>
    </row>
    <row r="26" spans="2:8" x14ac:dyDescent="0.25">
      <c r="B26" s="7" t="s">
        <v>668</v>
      </c>
      <c r="C26" s="7" t="s">
        <v>1165</v>
      </c>
      <c r="D26" s="7">
        <v>1</v>
      </c>
      <c r="E26" s="13">
        <v>1</v>
      </c>
      <c r="F26" s="13">
        <v>1</v>
      </c>
      <c r="G26" s="4">
        <v>1514.7</v>
      </c>
      <c r="H26" s="4">
        <v>1504.7</v>
      </c>
    </row>
    <row r="27" spans="2:8" x14ac:dyDescent="0.25">
      <c r="B27" s="7" t="s">
        <v>668</v>
      </c>
      <c r="C27" s="7" t="s">
        <v>582</v>
      </c>
      <c r="D27" s="7">
        <v>2</v>
      </c>
      <c r="E27" s="13">
        <v>1007</v>
      </c>
      <c r="F27" s="13">
        <v>11</v>
      </c>
      <c r="G27" s="4">
        <v>439.2</v>
      </c>
      <c r="H27" s="4">
        <v>429.2</v>
      </c>
    </row>
    <row r="28" spans="2:8" x14ac:dyDescent="0.25">
      <c r="B28" s="7" t="s">
        <v>668</v>
      </c>
      <c r="C28" s="7" t="s">
        <v>583</v>
      </c>
      <c r="D28" s="7">
        <v>1</v>
      </c>
      <c r="E28" s="13">
        <v>198</v>
      </c>
      <c r="F28" s="13">
        <v>3</v>
      </c>
      <c r="G28" s="4">
        <v>439.2</v>
      </c>
      <c r="H28" s="4">
        <v>429.2</v>
      </c>
    </row>
    <row r="29" spans="2:8" x14ac:dyDescent="0.25">
      <c r="B29" s="7" t="s">
        <v>668</v>
      </c>
      <c r="C29" s="7" t="s">
        <v>583</v>
      </c>
      <c r="D29" s="7">
        <v>4</v>
      </c>
      <c r="E29" s="13">
        <v>18</v>
      </c>
      <c r="F29" s="13">
        <v>1</v>
      </c>
      <c r="G29" s="4">
        <v>439.2</v>
      </c>
      <c r="H29" s="4">
        <v>429.2</v>
      </c>
    </row>
    <row r="30" spans="2:8" x14ac:dyDescent="0.25">
      <c r="B30" s="7" t="s">
        <v>668</v>
      </c>
      <c r="C30" s="7" t="s">
        <v>583</v>
      </c>
      <c r="D30" s="7">
        <v>5</v>
      </c>
      <c r="E30" s="13">
        <v>111</v>
      </c>
      <c r="F30" s="13">
        <v>2</v>
      </c>
      <c r="G30" s="4">
        <v>439.2</v>
      </c>
      <c r="H30" s="4">
        <v>429.2</v>
      </c>
    </row>
    <row r="31" spans="2:8" x14ac:dyDescent="0.25">
      <c r="B31" s="7" t="s">
        <v>668</v>
      </c>
      <c r="C31" s="7" t="s">
        <v>583</v>
      </c>
      <c r="D31" s="7">
        <v>8</v>
      </c>
      <c r="E31" s="13">
        <v>58</v>
      </c>
      <c r="F31" s="13">
        <v>1</v>
      </c>
      <c r="G31" s="4">
        <v>439.2</v>
      </c>
      <c r="H31" s="4">
        <v>429.2</v>
      </c>
    </row>
    <row r="32" spans="2:8" x14ac:dyDescent="0.25">
      <c r="B32" s="7" t="s">
        <v>668</v>
      </c>
      <c r="C32" s="7" t="s">
        <v>1166</v>
      </c>
      <c r="D32" s="7">
        <v>1.2</v>
      </c>
      <c r="E32" s="13">
        <v>80</v>
      </c>
      <c r="F32" s="13">
        <v>6</v>
      </c>
      <c r="G32" s="4">
        <v>439.2</v>
      </c>
      <c r="H32" s="4">
        <v>429.2</v>
      </c>
    </row>
    <row r="33" spans="2:8" x14ac:dyDescent="0.25">
      <c r="B33" s="7" t="s">
        <v>668</v>
      </c>
      <c r="C33" s="7" t="s">
        <v>1166</v>
      </c>
      <c r="D33" s="7">
        <v>1.6</v>
      </c>
      <c r="E33" s="13">
        <v>1</v>
      </c>
      <c r="F33" s="13">
        <v>1</v>
      </c>
      <c r="G33" s="4">
        <v>439.2</v>
      </c>
      <c r="H33" s="4">
        <v>429.2</v>
      </c>
    </row>
    <row r="34" spans="2:8" x14ac:dyDescent="0.25">
      <c r="B34" s="7" t="s">
        <v>668</v>
      </c>
      <c r="C34" s="7" t="s">
        <v>584</v>
      </c>
      <c r="D34" s="7">
        <v>2.5</v>
      </c>
      <c r="E34" s="13">
        <v>71</v>
      </c>
      <c r="F34" s="13">
        <v>2</v>
      </c>
      <c r="G34" s="4">
        <v>454.5</v>
      </c>
      <c r="H34" s="4">
        <v>444.5</v>
      </c>
    </row>
    <row r="35" spans="2:8" x14ac:dyDescent="0.25">
      <c r="B35" s="7" t="s">
        <v>668</v>
      </c>
      <c r="C35" s="7" t="s">
        <v>585</v>
      </c>
      <c r="D35" s="7">
        <v>1</v>
      </c>
      <c r="E35" s="13">
        <v>22</v>
      </c>
      <c r="F35" s="13">
        <v>1</v>
      </c>
      <c r="G35" s="4">
        <v>477</v>
      </c>
      <c r="H35" s="4">
        <v>467</v>
      </c>
    </row>
    <row r="36" spans="2:8" x14ac:dyDescent="0.25">
      <c r="B36" s="7" t="s">
        <v>668</v>
      </c>
      <c r="C36" s="7" t="s">
        <v>585</v>
      </c>
      <c r="D36" s="7">
        <v>1.2</v>
      </c>
      <c r="E36" s="13">
        <v>174</v>
      </c>
      <c r="F36" s="13">
        <v>5</v>
      </c>
      <c r="G36" s="4">
        <v>477</v>
      </c>
      <c r="H36" s="4">
        <v>467</v>
      </c>
    </row>
    <row r="37" spans="2:8" x14ac:dyDescent="0.25">
      <c r="B37" s="7" t="s">
        <v>668</v>
      </c>
      <c r="C37" s="7" t="s">
        <v>1167</v>
      </c>
      <c r="D37" s="7">
        <v>1</v>
      </c>
      <c r="E37" s="13">
        <v>123</v>
      </c>
      <c r="F37" s="13">
        <v>3</v>
      </c>
      <c r="G37" s="4">
        <v>681.3</v>
      </c>
      <c r="H37" s="4">
        <v>671.3</v>
      </c>
    </row>
    <row r="38" spans="2:8" x14ac:dyDescent="0.25">
      <c r="B38" s="7" t="s">
        <v>668</v>
      </c>
      <c r="C38" s="7" t="s">
        <v>565</v>
      </c>
      <c r="D38" s="7">
        <v>2.5</v>
      </c>
      <c r="E38" s="13">
        <v>4</v>
      </c>
      <c r="F38" s="13">
        <v>1</v>
      </c>
      <c r="G38" s="4">
        <v>470.7</v>
      </c>
      <c r="H38" s="4">
        <v>460.7</v>
      </c>
    </row>
    <row r="39" spans="2:8" x14ac:dyDescent="0.25">
      <c r="B39" s="7" t="s">
        <v>668</v>
      </c>
      <c r="C39" s="7" t="s">
        <v>482</v>
      </c>
      <c r="D39" s="7">
        <v>3</v>
      </c>
      <c r="E39" s="13">
        <v>87</v>
      </c>
      <c r="F39" s="13">
        <v>1</v>
      </c>
      <c r="G39" s="4" t="s">
        <v>268</v>
      </c>
      <c r="H39" s="4" t="s">
        <v>268</v>
      </c>
    </row>
    <row r="40" spans="2:8" x14ac:dyDescent="0.25">
      <c r="B40" s="7" t="s">
        <v>668</v>
      </c>
      <c r="C40" s="7" t="s">
        <v>566</v>
      </c>
      <c r="D40" s="7">
        <v>5</v>
      </c>
      <c r="E40" s="13">
        <v>18</v>
      </c>
      <c r="F40" s="13">
        <v>1</v>
      </c>
      <c r="G40" s="4">
        <v>475.2</v>
      </c>
      <c r="H40" s="4">
        <v>465.2</v>
      </c>
    </row>
    <row r="41" spans="2:8" x14ac:dyDescent="0.25">
      <c r="B41" s="7" t="s">
        <v>668</v>
      </c>
      <c r="C41" s="7" t="s">
        <v>555</v>
      </c>
      <c r="D41" s="7">
        <v>0.8</v>
      </c>
      <c r="E41" s="13">
        <v>4</v>
      </c>
      <c r="F41" s="13">
        <v>1</v>
      </c>
      <c r="G41" s="4">
        <v>3029.4</v>
      </c>
      <c r="H41" s="4">
        <v>3019.4</v>
      </c>
    </row>
    <row r="42" spans="2:8" x14ac:dyDescent="0.25">
      <c r="B42" s="7" t="s">
        <v>668</v>
      </c>
      <c r="C42" s="7" t="s">
        <v>555</v>
      </c>
      <c r="D42" s="7">
        <v>1.2</v>
      </c>
      <c r="E42" s="13">
        <v>0.9</v>
      </c>
      <c r="F42" s="13">
        <v>1</v>
      </c>
      <c r="G42" s="4">
        <v>2385.9</v>
      </c>
      <c r="H42" s="4">
        <v>2375.9</v>
      </c>
    </row>
    <row r="43" spans="2:8" x14ac:dyDescent="0.25">
      <c r="B43" s="7" t="s">
        <v>668</v>
      </c>
      <c r="C43" s="7" t="s">
        <v>555</v>
      </c>
      <c r="D43" s="7">
        <v>1.5</v>
      </c>
      <c r="E43" s="13">
        <v>39</v>
      </c>
      <c r="F43" s="13">
        <v>3</v>
      </c>
      <c r="G43" s="4">
        <v>2385.9</v>
      </c>
      <c r="H43" s="4">
        <v>2375.9</v>
      </c>
    </row>
    <row r="44" spans="2:8" x14ac:dyDescent="0.25">
      <c r="B44" s="7" t="s">
        <v>668</v>
      </c>
      <c r="C44" s="7" t="s">
        <v>555</v>
      </c>
      <c r="D44" s="7">
        <v>5</v>
      </c>
      <c r="E44" s="13">
        <v>60</v>
      </c>
      <c r="F44" s="13">
        <v>1</v>
      </c>
      <c r="G44" s="4">
        <v>3067.2</v>
      </c>
      <c r="H44" s="4">
        <v>3057.2</v>
      </c>
    </row>
    <row r="45" spans="2:8" x14ac:dyDescent="0.25">
      <c r="B45" s="7" t="s">
        <v>668</v>
      </c>
      <c r="C45" s="7" t="s">
        <v>567</v>
      </c>
      <c r="D45" s="7">
        <v>0.9</v>
      </c>
      <c r="E45" s="13">
        <v>26</v>
      </c>
      <c r="F45" s="13">
        <v>4</v>
      </c>
      <c r="G45" s="4">
        <v>226.8</v>
      </c>
      <c r="H45" s="4">
        <v>216.8</v>
      </c>
    </row>
    <row r="46" spans="2:8" x14ac:dyDescent="0.25">
      <c r="B46" s="7" t="s">
        <v>668</v>
      </c>
      <c r="C46" s="7" t="s">
        <v>561</v>
      </c>
      <c r="D46" s="7">
        <v>1</v>
      </c>
      <c r="E46" s="13">
        <v>15</v>
      </c>
      <c r="F46" s="13">
        <v>1</v>
      </c>
      <c r="G46" s="4">
        <v>2953.8</v>
      </c>
      <c r="H46" s="4">
        <v>2943.8</v>
      </c>
    </row>
    <row r="47" spans="2:8" x14ac:dyDescent="0.25">
      <c r="B47" s="7" t="s">
        <v>668</v>
      </c>
      <c r="C47" s="7" t="s">
        <v>561</v>
      </c>
      <c r="D47" s="7">
        <v>1.8</v>
      </c>
      <c r="E47" s="13">
        <v>24</v>
      </c>
      <c r="F47" s="13">
        <v>1</v>
      </c>
      <c r="G47" s="4">
        <v>2953.8</v>
      </c>
      <c r="H47" s="4">
        <v>2943.8</v>
      </c>
    </row>
    <row r="48" spans="2:8" x14ac:dyDescent="0.25">
      <c r="B48" s="55" t="s">
        <v>668</v>
      </c>
      <c r="C48" s="55" t="s">
        <v>561</v>
      </c>
      <c r="D48" s="55">
        <v>5</v>
      </c>
      <c r="E48" s="55">
        <v>70</v>
      </c>
      <c r="F48" s="55">
        <v>2</v>
      </c>
      <c r="G48" s="91">
        <v>2953.8</v>
      </c>
      <c r="H48" s="91">
        <v>2943.8</v>
      </c>
    </row>
    <row r="49" spans="2:8" x14ac:dyDescent="0.25">
      <c r="B49" s="55" t="s">
        <v>668</v>
      </c>
      <c r="C49" s="55" t="s">
        <v>561</v>
      </c>
      <c r="D49" s="55">
        <v>6</v>
      </c>
      <c r="E49" s="55">
        <v>198</v>
      </c>
      <c r="F49" s="55">
        <v>7</v>
      </c>
      <c r="G49" s="91">
        <v>2953.8</v>
      </c>
      <c r="H49" s="91">
        <v>2943.8</v>
      </c>
    </row>
  </sheetData>
  <mergeCells count="1">
    <mergeCell ref="G12:H12"/>
  </mergeCells>
  <conditionalFormatting sqref="B14:H19">
    <cfRule type="expression" dxfId="81" priority="3">
      <formula>($E14&lt;=0)</formula>
    </cfRule>
  </conditionalFormatting>
  <conditionalFormatting sqref="B21:H21 B20:F20">
    <cfRule type="expression" dxfId="80" priority="2">
      <formula>($E20&lt;=0)</formula>
    </cfRule>
  </conditionalFormatting>
  <conditionalFormatting sqref="B46:H47 B45:F45 B40:H44 C39:F39 B38:B39 C38:H38 B35:H37 B33:F34 B32:H32 B30:F31 C29:H29 C24:F25 C27:F28 B24:B29 C26:H26 B23:F23 B22:H22">
    <cfRule type="expression" dxfId="79" priority="1">
      <formula>($E22&lt;=0)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K102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8.28515625" customWidth="1"/>
    <col min="5" max="5" width="12.28515625" customWidth="1"/>
    <col min="6" max="6" width="16" customWidth="1"/>
    <col min="7" max="7" width="20.7109375" customWidth="1"/>
    <col min="8" max="8" width="13.85546875" style="35" customWidth="1"/>
    <col min="9" max="11" width="14.7109375" customWidth="1"/>
  </cols>
  <sheetData>
    <row r="11" spans="2:11" ht="15.75" thickBot="1" x14ac:dyDescent="0.3"/>
    <row r="12" spans="2:11" ht="16.5" thickBot="1" x14ac:dyDescent="0.3">
      <c r="B12" s="15"/>
      <c r="C12" s="15"/>
      <c r="D12" s="15"/>
      <c r="E12" s="15"/>
      <c r="H12" s="54">
        <v>44935</v>
      </c>
      <c r="I12" s="77" t="s">
        <v>1487</v>
      </c>
      <c r="J12" s="77"/>
      <c r="K12" s="77"/>
    </row>
    <row r="13" spans="2:11" ht="15.75" x14ac:dyDescent="0.25">
      <c r="B13" s="60" t="s">
        <v>1312</v>
      </c>
      <c r="C13" s="60" t="s">
        <v>1301</v>
      </c>
      <c r="D13" s="60" t="s">
        <v>274</v>
      </c>
      <c r="E13" s="60" t="s">
        <v>340</v>
      </c>
      <c r="F13" s="60" t="s">
        <v>1302</v>
      </c>
      <c r="G13" s="60" t="s">
        <v>1303</v>
      </c>
      <c r="H13" s="60" t="s">
        <v>1304</v>
      </c>
      <c r="I13" s="60" t="s">
        <v>657</v>
      </c>
      <c r="J13" s="60" t="s">
        <v>661</v>
      </c>
      <c r="K13" s="60" t="s">
        <v>659</v>
      </c>
    </row>
    <row r="14" spans="2:11" s="12" customFormat="1" x14ac:dyDescent="0.25">
      <c r="B14" s="7" t="s">
        <v>1305</v>
      </c>
      <c r="C14" s="7" t="s">
        <v>339</v>
      </c>
      <c r="D14" s="7" t="s">
        <v>611</v>
      </c>
      <c r="E14" s="7">
        <v>22</v>
      </c>
      <c r="F14" s="7" t="s">
        <v>1276</v>
      </c>
      <c r="G14" s="4" t="s">
        <v>791</v>
      </c>
      <c r="H14" s="59">
        <v>66</v>
      </c>
      <c r="I14" s="51">
        <v>675</v>
      </c>
      <c r="J14" s="51">
        <v>670</v>
      </c>
      <c r="K14" s="51">
        <v>665</v>
      </c>
    </row>
    <row r="15" spans="2:11" x14ac:dyDescent="0.25">
      <c r="B15" s="7" t="s">
        <v>1305</v>
      </c>
      <c r="C15" s="7" t="s">
        <v>339</v>
      </c>
      <c r="D15" s="7" t="s">
        <v>611</v>
      </c>
      <c r="E15" s="7">
        <v>30</v>
      </c>
      <c r="F15" s="7" t="s">
        <v>1276</v>
      </c>
      <c r="G15" s="4" t="s">
        <v>1075</v>
      </c>
      <c r="H15" s="59">
        <v>138</v>
      </c>
      <c r="I15" s="51">
        <v>675</v>
      </c>
      <c r="J15" s="51">
        <v>670</v>
      </c>
      <c r="K15" s="51">
        <v>665</v>
      </c>
    </row>
    <row r="16" spans="2:11" x14ac:dyDescent="0.25">
      <c r="B16" s="7" t="s">
        <v>1305</v>
      </c>
      <c r="C16" s="7" t="s">
        <v>339</v>
      </c>
      <c r="D16" s="7" t="s">
        <v>611</v>
      </c>
      <c r="E16" s="7">
        <v>32</v>
      </c>
      <c r="F16" s="7" t="s">
        <v>1276</v>
      </c>
      <c r="G16" s="4" t="s">
        <v>268</v>
      </c>
      <c r="H16" s="59">
        <v>10</v>
      </c>
      <c r="I16" s="51">
        <v>675</v>
      </c>
      <c r="J16" s="51">
        <v>670</v>
      </c>
      <c r="K16" s="51">
        <v>665</v>
      </c>
    </row>
    <row r="17" spans="2:11" x14ac:dyDescent="0.25">
      <c r="B17" s="7" t="s">
        <v>1305</v>
      </c>
      <c r="C17" s="7" t="s">
        <v>339</v>
      </c>
      <c r="D17" s="7" t="s">
        <v>611</v>
      </c>
      <c r="E17" s="7">
        <v>60</v>
      </c>
      <c r="F17" s="7" t="s">
        <v>1276</v>
      </c>
      <c r="G17" s="4" t="s">
        <v>268</v>
      </c>
      <c r="H17" s="13">
        <v>192</v>
      </c>
      <c r="I17" s="51">
        <v>675</v>
      </c>
      <c r="J17" s="51">
        <v>670</v>
      </c>
      <c r="K17" s="51">
        <v>665</v>
      </c>
    </row>
    <row r="18" spans="2:11" x14ac:dyDescent="0.25">
      <c r="B18" s="7" t="s">
        <v>1305</v>
      </c>
      <c r="C18" s="7" t="s">
        <v>339</v>
      </c>
      <c r="D18" s="7" t="s">
        <v>611</v>
      </c>
      <c r="E18" s="7">
        <v>80</v>
      </c>
      <c r="F18" s="7" t="s">
        <v>1276</v>
      </c>
      <c r="G18" s="4" t="s">
        <v>268</v>
      </c>
      <c r="H18" s="13">
        <v>109</v>
      </c>
      <c r="I18" s="51">
        <v>675</v>
      </c>
      <c r="J18" s="51">
        <v>670</v>
      </c>
      <c r="K18" s="51">
        <v>665</v>
      </c>
    </row>
    <row r="19" spans="2:11" x14ac:dyDescent="0.25">
      <c r="B19" s="7" t="s">
        <v>1305</v>
      </c>
      <c r="C19" s="7" t="s">
        <v>339</v>
      </c>
      <c r="D19" s="7" t="s">
        <v>611</v>
      </c>
      <c r="E19" s="7">
        <v>90</v>
      </c>
      <c r="F19" s="7" t="s">
        <v>1276</v>
      </c>
      <c r="G19" s="4" t="s">
        <v>268</v>
      </c>
      <c r="H19" s="13">
        <v>95</v>
      </c>
      <c r="I19" s="51">
        <v>675</v>
      </c>
      <c r="J19" s="51">
        <v>670</v>
      </c>
      <c r="K19" s="51">
        <v>665</v>
      </c>
    </row>
    <row r="20" spans="2:11" x14ac:dyDescent="0.25">
      <c r="B20" s="7" t="s">
        <v>1305</v>
      </c>
      <c r="C20" s="7" t="s">
        <v>339</v>
      </c>
      <c r="D20" s="7" t="s">
        <v>611</v>
      </c>
      <c r="E20" s="7">
        <v>100</v>
      </c>
      <c r="F20" s="7" t="s">
        <v>1276</v>
      </c>
      <c r="G20" s="4" t="s">
        <v>996</v>
      </c>
      <c r="H20" s="59">
        <v>659</v>
      </c>
      <c r="I20" s="51">
        <v>675</v>
      </c>
      <c r="J20" s="51">
        <v>670</v>
      </c>
      <c r="K20" s="51">
        <v>665</v>
      </c>
    </row>
    <row r="21" spans="2:11" x14ac:dyDescent="0.25">
      <c r="B21" s="7" t="s">
        <v>1305</v>
      </c>
      <c r="C21" s="7" t="s">
        <v>339</v>
      </c>
      <c r="D21" s="7" t="s">
        <v>611</v>
      </c>
      <c r="E21" s="7">
        <v>110</v>
      </c>
      <c r="F21" s="7" t="s">
        <v>1276</v>
      </c>
      <c r="G21" s="7" t="s">
        <v>1041</v>
      </c>
      <c r="H21" s="13">
        <v>655</v>
      </c>
      <c r="I21" s="51">
        <v>675</v>
      </c>
      <c r="J21" s="51">
        <v>670</v>
      </c>
      <c r="K21" s="51">
        <v>665</v>
      </c>
    </row>
    <row r="22" spans="2:11" x14ac:dyDescent="0.25">
      <c r="B22" s="7" t="s">
        <v>1305</v>
      </c>
      <c r="C22" s="7" t="s">
        <v>339</v>
      </c>
      <c r="D22" s="7" t="s">
        <v>611</v>
      </c>
      <c r="E22" s="7">
        <v>120</v>
      </c>
      <c r="F22" s="7" t="s">
        <v>1276</v>
      </c>
      <c r="G22" s="4" t="s">
        <v>268</v>
      </c>
      <c r="H22" s="13">
        <v>345</v>
      </c>
      <c r="I22" s="51">
        <v>675</v>
      </c>
      <c r="J22" s="51">
        <v>670</v>
      </c>
      <c r="K22" s="51">
        <v>665</v>
      </c>
    </row>
    <row r="23" spans="2:11" x14ac:dyDescent="0.25">
      <c r="B23" s="7" t="s">
        <v>1305</v>
      </c>
      <c r="C23" s="7" t="s">
        <v>339</v>
      </c>
      <c r="D23" s="7" t="s">
        <v>611</v>
      </c>
      <c r="E23" s="7">
        <v>130</v>
      </c>
      <c r="F23" s="7" t="s">
        <v>1276</v>
      </c>
      <c r="G23" s="4" t="s">
        <v>268</v>
      </c>
      <c r="H23" s="13">
        <v>591</v>
      </c>
      <c r="I23" s="51">
        <v>675</v>
      </c>
      <c r="J23" s="51">
        <v>670</v>
      </c>
      <c r="K23" s="51">
        <v>665</v>
      </c>
    </row>
    <row r="24" spans="2:11" x14ac:dyDescent="0.25">
      <c r="B24" s="7" t="s">
        <v>1305</v>
      </c>
      <c r="C24" s="7" t="s">
        <v>339</v>
      </c>
      <c r="D24" s="7" t="s">
        <v>1306</v>
      </c>
      <c r="E24" s="7">
        <v>30</v>
      </c>
      <c r="F24" s="7" t="s">
        <v>1276</v>
      </c>
      <c r="G24" s="4" t="s">
        <v>268</v>
      </c>
      <c r="H24" s="59">
        <v>16</v>
      </c>
      <c r="I24" s="51">
        <v>684</v>
      </c>
      <c r="J24" s="51">
        <v>679</v>
      </c>
      <c r="K24" s="51">
        <v>674</v>
      </c>
    </row>
    <row r="25" spans="2:11" x14ac:dyDescent="0.25">
      <c r="B25" s="7" t="s">
        <v>1305</v>
      </c>
      <c r="C25" s="7" t="s">
        <v>339</v>
      </c>
      <c r="D25" s="7" t="s">
        <v>1306</v>
      </c>
      <c r="E25" s="7">
        <v>35</v>
      </c>
      <c r="F25" s="7" t="s">
        <v>1276</v>
      </c>
      <c r="G25" s="4" t="s">
        <v>268</v>
      </c>
      <c r="H25" s="13">
        <v>28</v>
      </c>
      <c r="I25" s="51">
        <v>684</v>
      </c>
      <c r="J25" s="51">
        <v>679</v>
      </c>
      <c r="K25" s="51">
        <v>674</v>
      </c>
    </row>
    <row r="26" spans="2:11" x14ac:dyDescent="0.25">
      <c r="B26" s="7" t="s">
        <v>1305</v>
      </c>
      <c r="C26" s="7" t="s">
        <v>339</v>
      </c>
      <c r="D26" s="7" t="s">
        <v>1306</v>
      </c>
      <c r="E26" s="7">
        <v>40</v>
      </c>
      <c r="F26" s="7" t="s">
        <v>1276</v>
      </c>
      <c r="G26" s="4" t="s">
        <v>268</v>
      </c>
      <c r="H26" s="13">
        <v>28</v>
      </c>
      <c r="I26" s="51">
        <v>684</v>
      </c>
      <c r="J26" s="51">
        <v>679</v>
      </c>
      <c r="K26" s="51">
        <v>674</v>
      </c>
    </row>
    <row r="27" spans="2:11" x14ac:dyDescent="0.25">
      <c r="B27" s="7" t="s">
        <v>1305</v>
      </c>
      <c r="C27" s="7" t="s">
        <v>339</v>
      </c>
      <c r="D27" s="7" t="s">
        <v>1306</v>
      </c>
      <c r="E27" s="7">
        <v>50</v>
      </c>
      <c r="F27" s="7" t="s">
        <v>1276</v>
      </c>
      <c r="G27" s="4" t="s">
        <v>268</v>
      </c>
      <c r="H27" s="59">
        <v>44</v>
      </c>
      <c r="I27" s="51">
        <v>684</v>
      </c>
      <c r="J27" s="51">
        <v>679</v>
      </c>
      <c r="K27" s="51">
        <v>674</v>
      </c>
    </row>
    <row r="28" spans="2:11" x14ac:dyDescent="0.25">
      <c r="B28" s="7" t="s">
        <v>1305</v>
      </c>
      <c r="C28" s="7" t="s">
        <v>339</v>
      </c>
      <c r="D28" s="7" t="s">
        <v>1306</v>
      </c>
      <c r="E28" s="7">
        <v>70</v>
      </c>
      <c r="F28" s="7" t="s">
        <v>1276</v>
      </c>
      <c r="G28" s="4" t="s">
        <v>268</v>
      </c>
      <c r="H28" s="59">
        <v>60</v>
      </c>
      <c r="I28" s="51">
        <v>684</v>
      </c>
      <c r="J28" s="51">
        <v>679</v>
      </c>
      <c r="K28" s="51">
        <v>674</v>
      </c>
    </row>
    <row r="29" spans="2:11" x14ac:dyDescent="0.25">
      <c r="B29" s="7" t="s">
        <v>1305</v>
      </c>
      <c r="C29" s="7" t="s">
        <v>339</v>
      </c>
      <c r="D29" s="7" t="s">
        <v>1306</v>
      </c>
      <c r="E29" s="7">
        <v>80</v>
      </c>
      <c r="F29" s="7" t="s">
        <v>1276</v>
      </c>
      <c r="G29" s="4" t="s">
        <v>268</v>
      </c>
      <c r="H29" s="59">
        <v>32</v>
      </c>
      <c r="I29" s="51">
        <v>684</v>
      </c>
      <c r="J29" s="51">
        <v>679</v>
      </c>
      <c r="K29" s="51">
        <v>674</v>
      </c>
    </row>
    <row r="30" spans="2:11" x14ac:dyDescent="0.25">
      <c r="B30" s="7" t="s">
        <v>1305</v>
      </c>
      <c r="C30" s="7" t="s">
        <v>339</v>
      </c>
      <c r="D30" s="7" t="s">
        <v>1306</v>
      </c>
      <c r="E30" s="7">
        <v>90</v>
      </c>
      <c r="F30" s="7" t="s">
        <v>1276</v>
      </c>
      <c r="G30" s="4" t="s">
        <v>268</v>
      </c>
      <c r="H30" s="59">
        <v>35</v>
      </c>
      <c r="I30" s="51">
        <v>684</v>
      </c>
      <c r="J30" s="51">
        <v>679</v>
      </c>
      <c r="K30" s="51">
        <v>674</v>
      </c>
    </row>
    <row r="31" spans="2:11" x14ac:dyDescent="0.25">
      <c r="B31" s="7" t="s">
        <v>1305</v>
      </c>
      <c r="C31" s="7" t="s">
        <v>339</v>
      </c>
      <c r="D31" s="7" t="s">
        <v>1306</v>
      </c>
      <c r="E31" s="7">
        <v>100</v>
      </c>
      <c r="F31" s="7" t="s">
        <v>1276</v>
      </c>
      <c r="G31" s="4" t="s">
        <v>268</v>
      </c>
      <c r="H31" s="59">
        <v>48</v>
      </c>
      <c r="I31" s="51">
        <v>684</v>
      </c>
      <c r="J31" s="51">
        <v>679</v>
      </c>
      <c r="K31" s="51">
        <v>674</v>
      </c>
    </row>
    <row r="32" spans="2:11" x14ac:dyDescent="0.25">
      <c r="B32" s="7" t="s">
        <v>1305</v>
      </c>
      <c r="C32" s="7" t="s">
        <v>339</v>
      </c>
      <c r="D32" s="7" t="s">
        <v>1306</v>
      </c>
      <c r="E32" s="7">
        <v>130</v>
      </c>
      <c r="F32" s="7" t="s">
        <v>1276</v>
      </c>
      <c r="G32" s="4" t="s">
        <v>268</v>
      </c>
      <c r="H32" s="13">
        <v>201</v>
      </c>
      <c r="I32" s="51">
        <v>684</v>
      </c>
      <c r="J32" s="51">
        <v>679</v>
      </c>
      <c r="K32" s="51">
        <v>674</v>
      </c>
    </row>
    <row r="33" spans="2:11" x14ac:dyDescent="0.25">
      <c r="B33" s="7" t="s">
        <v>1305</v>
      </c>
      <c r="C33" s="7" t="s">
        <v>339</v>
      </c>
      <c r="D33" s="7" t="s">
        <v>665</v>
      </c>
      <c r="E33" s="7">
        <v>110</v>
      </c>
      <c r="F33" s="7" t="s">
        <v>341</v>
      </c>
      <c r="G33" s="4" t="s">
        <v>268</v>
      </c>
      <c r="H33" s="59">
        <v>32</v>
      </c>
      <c r="I33" s="20">
        <v>774</v>
      </c>
      <c r="J33" s="20">
        <v>769</v>
      </c>
      <c r="K33" s="20">
        <v>764</v>
      </c>
    </row>
    <row r="34" spans="2:11" x14ac:dyDescent="0.25">
      <c r="B34" s="7" t="s">
        <v>1305</v>
      </c>
      <c r="C34" s="7" t="s">
        <v>339</v>
      </c>
      <c r="D34" s="7" t="s">
        <v>665</v>
      </c>
      <c r="E34" s="7">
        <v>120</v>
      </c>
      <c r="F34" s="7" t="s">
        <v>341</v>
      </c>
      <c r="G34" s="4" t="s">
        <v>268</v>
      </c>
      <c r="H34" s="59">
        <v>316</v>
      </c>
      <c r="I34" s="20">
        <v>774</v>
      </c>
      <c r="J34" s="20">
        <v>769</v>
      </c>
      <c r="K34" s="20">
        <v>764</v>
      </c>
    </row>
    <row r="35" spans="2:11" x14ac:dyDescent="0.25">
      <c r="B35" s="7" t="s">
        <v>1305</v>
      </c>
      <c r="C35" s="7" t="s">
        <v>339</v>
      </c>
      <c r="D35" s="7" t="s">
        <v>665</v>
      </c>
      <c r="E35" s="7">
        <v>130</v>
      </c>
      <c r="F35" s="7" t="s">
        <v>341</v>
      </c>
      <c r="G35" s="4" t="s">
        <v>268</v>
      </c>
      <c r="H35" s="59">
        <v>62</v>
      </c>
      <c r="I35" s="20">
        <v>774</v>
      </c>
      <c r="J35" s="20">
        <v>769</v>
      </c>
      <c r="K35" s="20">
        <v>764</v>
      </c>
    </row>
    <row r="36" spans="2:11" x14ac:dyDescent="0.25">
      <c r="B36" s="7" t="s">
        <v>1305</v>
      </c>
      <c r="C36" s="7" t="s">
        <v>339</v>
      </c>
      <c r="D36" s="7" t="s">
        <v>665</v>
      </c>
      <c r="E36" s="7">
        <v>150</v>
      </c>
      <c r="F36" s="7" t="s">
        <v>341</v>
      </c>
      <c r="G36" s="4" t="s">
        <v>1073</v>
      </c>
      <c r="H36" s="59">
        <v>370</v>
      </c>
      <c r="I36" s="20">
        <v>774</v>
      </c>
      <c r="J36" s="20">
        <v>769</v>
      </c>
      <c r="K36" s="20">
        <v>764</v>
      </c>
    </row>
    <row r="37" spans="2:11" x14ac:dyDescent="0.25">
      <c r="B37" s="7" t="s">
        <v>1305</v>
      </c>
      <c r="C37" s="7" t="s">
        <v>339</v>
      </c>
      <c r="D37" s="7" t="s">
        <v>665</v>
      </c>
      <c r="E37" s="7">
        <v>160</v>
      </c>
      <c r="F37" s="7" t="s">
        <v>341</v>
      </c>
      <c r="G37" s="4">
        <v>0.82</v>
      </c>
      <c r="H37" s="59">
        <v>250</v>
      </c>
      <c r="I37" s="20">
        <v>774</v>
      </c>
      <c r="J37" s="20">
        <v>769</v>
      </c>
      <c r="K37" s="20">
        <v>764</v>
      </c>
    </row>
    <row r="38" spans="2:11" x14ac:dyDescent="0.25">
      <c r="B38" s="7" t="s">
        <v>1309</v>
      </c>
      <c r="C38" s="7" t="s">
        <v>339</v>
      </c>
      <c r="D38" s="7" t="s">
        <v>593</v>
      </c>
      <c r="E38" s="7">
        <v>40</v>
      </c>
      <c r="F38" s="7" t="s">
        <v>1276</v>
      </c>
      <c r="G38" s="4">
        <v>1.5</v>
      </c>
      <c r="H38" s="59">
        <v>52</v>
      </c>
      <c r="I38" s="20">
        <v>1710</v>
      </c>
      <c r="J38" s="20">
        <v>1705</v>
      </c>
      <c r="K38" s="20">
        <v>1700</v>
      </c>
    </row>
    <row r="39" spans="2:11" x14ac:dyDescent="0.25">
      <c r="B39" s="7" t="s">
        <v>1309</v>
      </c>
      <c r="C39" s="7" t="s">
        <v>339</v>
      </c>
      <c r="D39" s="7" t="s">
        <v>593</v>
      </c>
      <c r="E39" s="7">
        <v>45</v>
      </c>
      <c r="F39" s="7" t="s">
        <v>1276</v>
      </c>
      <c r="G39" s="4" t="s">
        <v>268</v>
      </c>
      <c r="H39" s="59">
        <v>49</v>
      </c>
      <c r="I39" s="20">
        <v>1710</v>
      </c>
      <c r="J39" s="20">
        <v>1705</v>
      </c>
      <c r="K39" s="20">
        <v>1700</v>
      </c>
    </row>
    <row r="40" spans="2:11" x14ac:dyDescent="0.25">
      <c r="B40" s="7" t="s">
        <v>1309</v>
      </c>
      <c r="C40" s="7" t="s">
        <v>339</v>
      </c>
      <c r="D40" s="7" t="s">
        <v>593</v>
      </c>
      <c r="E40" s="7">
        <v>50</v>
      </c>
      <c r="F40" s="7" t="s">
        <v>1276</v>
      </c>
      <c r="G40" s="7" t="s">
        <v>998</v>
      </c>
      <c r="H40" s="13">
        <v>463.8</v>
      </c>
      <c r="I40" s="20">
        <v>1755</v>
      </c>
      <c r="J40" s="20">
        <v>1750</v>
      </c>
      <c r="K40" s="20">
        <v>1745</v>
      </c>
    </row>
    <row r="41" spans="2:11" x14ac:dyDescent="0.25">
      <c r="B41" s="7" t="s">
        <v>1309</v>
      </c>
      <c r="C41" s="7" t="s">
        <v>339</v>
      </c>
      <c r="D41" s="7" t="s">
        <v>593</v>
      </c>
      <c r="E41" s="7">
        <v>55</v>
      </c>
      <c r="F41" s="7" t="s">
        <v>1276</v>
      </c>
      <c r="G41" s="4" t="s">
        <v>268</v>
      </c>
      <c r="H41" s="13">
        <v>16</v>
      </c>
      <c r="I41" s="20">
        <v>1710</v>
      </c>
      <c r="J41" s="20">
        <v>1705</v>
      </c>
      <c r="K41" s="20">
        <v>1700</v>
      </c>
    </row>
    <row r="42" spans="2:11" x14ac:dyDescent="0.25">
      <c r="B42" s="7" t="s">
        <v>1309</v>
      </c>
      <c r="C42" s="7" t="s">
        <v>339</v>
      </c>
      <c r="D42" s="7" t="s">
        <v>593</v>
      </c>
      <c r="E42" s="7">
        <v>60</v>
      </c>
      <c r="F42" s="7" t="s">
        <v>1276</v>
      </c>
      <c r="G42" s="4" t="s">
        <v>691</v>
      </c>
      <c r="H42" s="59">
        <v>171.5</v>
      </c>
      <c r="I42" s="20">
        <v>1710</v>
      </c>
      <c r="J42" s="20">
        <v>1705</v>
      </c>
      <c r="K42" s="20">
        <v>1700</v>
      </c>
    </row>
    <row r="43" spans="2:11" x14ac:dyDescent="0.25">
      <c r="B43" s="7" t="s">
        <v>1309</v>
      </c>
      <c r="C43" s="7" t="s">
        <v>339</v>
      </c>
      <c r="D43" s="7" t="s">
        <v>593</v>
      </c>
      <c r="E43" s="7">
        <v>65</v>
      </c>
      <c r="F43" s="7" t="s">
        <v>341</v>
      </c>
      <c r="G43" s="4" t="s">
        <v>692</v>
      </c>
      <c r="H43" s="59">
        <v>66</v>
      </c>
      <c r="I43" s="20">
        <v>1710</v>
      </c>
      <c r="J43" s="20">
        <v>1705</v>
      </c>
      <c r="K43" s="20">
        <v>1700</v>
      </c>
    </row>
    <row r="44" spans="2:11" x14ac:dyDescent="0.25">
      <c r="B44" s="7" t="s">
        <v>1309</v>
      </c>
      <c r="C44" s="7" t="s">
        <v>339</v>
      </c>
      <c r="D44" s="7" t="s">
        <v>593</v>
      </c>
      <c r="E44" s="7">
        <v>70</v>
      </c>
      <c r="F44" s="7" t="s">
        <v>1276</v>
      </c>
      <c r="G44" s="4" t="s">
        <v>979</v>
      </c>
      <c r="H44" s="59">
        <v>245.2</v>
      </c>
      <c r="I44" s="20">
        <v>1710</v>
      </c>
      <c r="J44" s="20">
        <v>1705</v>
      </c>
      <c r="K44" s="20">
        <v>1700</v>
      </c>
    </row>
    <row r="45" spans="2:11" x14ac:dyDescent="0.25">
      <c r="B45" s="7" t="s">
        <v>1309</v>
      </c>
      <c r="C45" s="7" t="s">
        <v>339</v>
      </c>
      <c r="D45" s="7" t="s">
        <v>593</v>
      </c>
      <c r="E45" s="7">
        <v>80</v>
      </c>
      <c r="F45" s="7" t="s">
        <v>1276</v>
      </c>
      <c r="G45" s="4" t="s">
        <v>693</v>
      </c>
      <c r="H45" s="59">
        <v>68</v>
      </c>
      <c r="I45" s="20">
        <v>1710</v>
      </c>
      <c r="J45" s="20">
        <v>1705</v>
      </c>
      <c r="K45" s="20">
        <v>1700</v>
      </c>
    </row>
    <row r="46" spans="2:11" x14ac:dyDescent="0.25">
      <c r="B46" s="7" t="s">
        <v>1309</v>
      </c>
      <c r="C46" s="7" t="s">
        <v>339</v>
      </c>
      <c r="D46" s="7" t="s">
        <v>593</v>
      </c>
      <c r="E46" s="7">
        <v>90</v>
      </c>
      <c r="F46" s="7" t="s">
        <v>1276</v>
      </c>
      <c r="G46" s="4">
        <v>1.3</v>
      </c>
      <c r="H46" s="59">
        <v>40.599999999999994</v>
      </c>
      <c r="I46" s="20">
        <v>1710</v>
      </c>
      <c r="J46" s="20">
        <v>1705</v>
      </c>
      <c r="K46" s="20">
        <v>1700</v>
      </c>
    </row>
    <row r="47" spans="2:11" x14ac:dyDescent="0.25">
      <c r="B47" s="7" t="s">
        <v>1309</v>
      </c>
      <c r="C47" s="7" t="s">
        <v>339</v>
      </c>
      <c r="D47" s="7" t="s">
        <v>593</v>
      </c>
      <c r="E47" s="7">
        <v>100</v>
      </c>
      <c r="F47" s="7" t="s">
        <v>1276</v>
      </c>
      <c r="G47" s="4">
        <v>1.5</v>
      </c>
      <c r="H47" s="59">
        <v>395</v>
      </c>
      <c r="I47" s="20">
        <v>1710</v>
      </c>
      <c r="J47" s="20">
        <v>1705</v>
      </c>
      <c r="K47" s="20">
        <v>1700</v>
      </c>
    </row>
    <row r="48" spans="2:11" x14ac:dyDescent="0.25">
      <c r="B48" s="20" t="s">
        <v>1309</v>
      </c>
      <c r="C48" s="20" t="s">
        <v>339</v>
      </c>
      <c r="D48" s="20" t="s">
        <v>593</v>
      </c>
      <c r="E48" s="20">
        <v>110</v>
      </c>
      <c r="F48" s="7" t="s">
        <v>1276</v>
      </c>
      <c r="G48" s="20" t="s">
        <v>694</v>
      </c>
      <c r="H48" s="57">
        <v>116</v>
      </c>
      <c r="I48" s="20">
        <v>1710</v>
      </c>
      <c r="J48" s="20">
        <v>1705</v>
      </c>
      <c r="K48" s="20">
        <v>1700</v>
      </c>
    </row>
    <row r="49" spans="2:11" x14ac:dyDescent="0.25">
      <c r="B49" s="20" t="s">
        <v>1309</v>
      </c>
      <c r="C49" s="20" t="s">
        <v>339</v>
      </c>
      <c r="D49" s="20" t="s">
        <v>593</v>
      </c>
      <c r="E49" s="20">
        <v>120</v>
      </c>
      <c r="F49" s="7" t="s">
        <v>1276</v>
      </c>
      <c r="G49" s="4" t="s">
        <v>268</v>
      </c>
      <c r="H49" s="57">
        <v>27</v>
      </c>
      <c r="I49" s="20">
        <v>1710</v>
      </c>
      <c r="J49" s="20">
        <v>1705</v>
      </c>
      <c r="K49" s="20">
        <v>1700</v>
      </c>
    </row>
    <row r="50" spans="2:11" x14ac:dyDescent="0.25">
      <c r="B50" s="20" t="s">
        <v>1309</v>
      </c>
      <c r="C50" s="20" t="s">
        <v>339</v>
      </c>
      <c r="D50" s="20" t="s">
        <v>593</v>
      </c>
      <c r="E50" s="20">
        <v>140</v>
      </c>
      <c r="F50" s="7" t="s">
        <v>1276</v>
      </c>
      <c r="G50" s="4" t="s">
        <v>268</v>
      </c>
      <c r="H50" s="57">
        <v>77</v>
      </c>
      <c r="I50" s="20">
        <v>1710</v>
      </c>
      <c r="J50" s="20">
        <v>1705</v>
      </c>
      <c r="K50" s="20">
        <v>1700</v>
      </c>
    </row>
    <row r="51" spans="2:11" x14ac:dyDescent="0.25">
      <c r="B51" s="20" t="s">
        <v>1309</v>
      </c>
      <c r="C51" s="20" t="s">
        <v>339</v>
      </c>
      <c r="D51" s="20" t="s">
        <v>593</v>
      </c>
      <c r="E51" s="20">
        <v>150</v>
      </c>
      <c r="F51" s="7" t="s">
        <v>341</v>
      </c>
      <c r="G51" s="4" t="s">
        <v>268</v>
      </c>
      <c r="H51" s="57">
        <v>15</v>
      </c>
      <c r="I51" s="20">
        <v>1710</v>
      </c>
      <c r="J51" s="20">
        <v>1705</v>
      </c>
      <c r="K51" s="20">
        <v>1700</v>
      </c>
    </row>
    <row r="52" spans="2:11" x14ac:dyDescent="0.25">
      <c r="B52" s="20" t="s">
        <v>1309</v>
      </c>
      <c r="C52" s="20" t="s">
        <v>339</v>
      </c>
      <c r="D52" s="20" t="s">
        <v>829</v>
      </c>
      <c r="E52" s="20">
        <v>18</v>
      </c>
      <c r="F52" s="7" t="s">
        <v>341</v>
      </c>
      <c r="G52" s="20">
        <v>2.1</v>
      </c>
      <c r="H52" s="57">
        <v>2.5</v>
      </c>
      <c r="I52" s="20">
        <v>1440</v>
      </c>
      <c r="J52" s="20">
        <v>1435</v>
      </c>
      <c r="K52" s="20">
        <v>1430</v>
      </c>
    </row>
    <row r="53" spans="2:11" x14ac:dyDescent="0.25">
      <c r="B53" s="20" t="s">
        <v>1309</v>
      </c>
      <c r="C53" s="20" t="s">
        <v>339</v>
      </c>
      <c r="D53" s="20" t="s">
        <v>612</v>
      </c>
      <c r="E53" s="20">
        <v>15</v>
      </c>
      <c r="F53" s="7" t="s">
        <v>341</v>
      </c>
      <c r="G53" s="4" t="s">
        <v>268</v>
      </c>
      <c r="H53" s="57">
        <v>2</v>
      </c>
      <c r="I53" s="20">
        <v>1611</v>
      </c>
      <c r="J53" s="20">
        <v>1606</v>
      </c>
      <c r="K53" s="20">
        <v>1601</v>
      </c>
    </row>
    <row r="54" spans="2:11" x14ac:dyDescent="0.25">
      <c r="B54" s="20" t="s">
        <v>1309</v>
      </c>
      <c r="C54" s="20" t="s">
        <v>339</v>
      </c>
      <c r="D54" s="20" t="s">
        <v>612</v>
      </c>
      <c r="E54" s="20">
        <v>40</v>
      </c>
      <c r="F54" s="7" t="s">
        <v>1276</v>
      </c>
      <c r="G54" s="20">
        <v>1.1000000000000001</v>
      </c>
      <c r="H54" s="57">
        <v>18</v>
      </c>
      <c r="I54" s="20">
        <v>1710</v>
      </c>
      <c r="J54" s="20">
        <v>1705</v>
      </c>
      <c r="K54" s="20">
        <v>1700</v>
      </c>
    </row>
    <row r="55" spans="2:11" x14ac:dyDescent="0.25">
      <c r="B55" s="20" t="s">
        <v>1309</v>
      </c>
      <c r="C55" s="20" t="s">
        <v>339</v>
      </c>
      <c r="D55" s="20" t="s">
        <v>612</v>
      </c>
      <c r="E55" s="20">
        <v>55</v>
      </c>
      <c r="F55" s="7" t="s">
        <v>1276</v>
      </c>
      <c r="G55" s="4" t="s">
        <v>268</v>
      </c>
      <c r="H55" s="57">
        <v>35</v>
      </c>
      <c r="I55" s="20">
        <v>1710</v>
      </c>
      <c r="J55" s="20">
        <v>1705</v>
      </c>
      <c r="K55" s="20">
        <v>1700</v>
      </c>
    </row>
    <row r="56" spans="2:11" x14ac:dyDescent="0.25">
      <c r="B56" s="20" t="s">
        <v>1309</v>
      </c>
      <c r="C56" s="20" t="s">
        <v>339</v>
      </c>
      <c r="D56" s="20" t="s">
        <v>612</v>
      </c>
      <c r="E56" s="20">
        <v>60</v>
      </c>
      <c r="F56" s="7" t="s">
        <v>1276</v>
      </c>
      <c r="G56" s="20" t="s">
        <v>695</v>
      </c>
      <c r="H56" s="57">
        <v>155</v>
      </c>
      <c r="I56" s="20">
        <v>1584</v>
      </c>
      <c r="J56" s="20">
        <v>1579</v>
      </c>
      <c r="K56" s="20">
        <v>1574</v>
      </c>
    </row>
    <row r="57" spans="2:11" x14ac:dyDescent="0.25">
      <c r="B57" s="20" t="s">
        <v>1309</v>
      </c>
      <c r="C57" s="20" t="s">
        <v>339</v>
      </c>
      <c r="D57" s="20" t="s">
        <v>612</v>
      </c>
      <c r="E57" s="20">
        <v>65</v>
      </c>
      <c r="F57" s="7" t="s">
        <v>1276</v>
      </c>
      <c r="G57" s="4" t="s">
        <v>268</v>
      </c>
      <c r="H57" s="57">
        <v>33</v>
      </c>
      <c r="I57" s="20">
        <v>1440</v>
      </c>
      <c r="J57" s="20">
        <v>1435</v>
      </c>
      <c r="K57" s="20">
        <v>1430</v>
      </c>
    </row>
    <row r="58" spans="2:11" x14ac:dyDescent="0.25">
      <c r="B58" s="20" t="s">
        <v>1309</v>
      </c>
      <c r="C58" s="20" t="s">
        <v>339</v>
      </c>
      <c r="D58" s="20" t="s">
        <v>612</v>
      </c>
      <c r="E58" s="20">
        <v>70</v>
      </c>
      <c r="F58" s="7" t="s">
        <v>1276</v>
      </c>
      <c r="G58" s="4" t="s">
        <v>268</v>
      </c>
      <c r="H58" s="57">
        <v>20</v>
      </c>
      <c r="I58" s="20">
        <v>1710</v>
      </c>
      <c r="J58" s="20">
        <v>1705</v>
      </c>
      <c r="K58" s="20">
        <v>1700</v>
      </c>
    </row>
    <row r="59" spans="2:11" x14ac:dyDescent="0.25">
      <c r="B59" s="20" t="s">
        <v>1309</v>
      </c>
      <c r="C59" s="20" t="s">
        <v>339</v>
      </c>
      <c r="D59" s="20" t="s">
        <v>612</v>
      </c>
      <c r="E59" s="20">
        <v>130</v>
      </c>
      <c r="F59" s="7" t="s">
        <v>1276</v>
      </c>
      <c r="G59" s="20">
        <v>0.83</v>
      </c>
      <c r="H59" s="57">
        <v>99</v>
      </c>
      <c r="I59" s="20">
        <v>1710</v>
      </c>
      <c r="J59" s="20">
        <v>1705</v>
      </c>
      <c r="K59" s="20">
        <v>1700</v>
      </c>
    </row>
    <row r="60" spans="2:11" x14ac:dyDescent="0.25">
      <c r="B60" s="20" t="s">
        <v>1309</v>
      </c>
      <c r="C60" s="20" t="s">
        <v>339</v>
      </c>
      <c r="D60" s="20" t="s">
        <v>612</v>
      </c>
      <c r="E60" s="20">
        <v>140</v>
      </c>
      <c r="F60" s="7" t="s">
        <v>1276</v>
      </c>
      <c r="G60" s="4" t="s">
        <v>268</v>
      </c>
      <c r="H60" s="57">
        <v>74</v>
      </c>
      <c r="I60" s="20">
        <v>1710</v>
      </c>
      <c r="J60" s="20">
        <v>1705</v>
      </c>
      <c r="K60" s="20">
        <v>1700</v>
      </c>
    </row>
    <row r="61" spans="2:11" x14ac:dyDescent="0.25">
      <c r="B61" s="20" t="s">
        <v>1309</v>
      </c>
      <c r="C61" s="20" t="s">
        <v>339</v>
      </c>
      <c r="D61" s="20" t="s">
        <v>1311</v>
      </c>
      <c r="E61" s="20">
        <v>150</v>
      </c>
      <c r="F61" s="7" t="s">
        <v>341</v>
      </c>
      <c r="G61" s="4" t="s">
        <v>268</v>
      </c>
      <c r="H61" s="57">
        <v>96</v>
      </c>
      <c r="I61" s="20">
        <v>1440</v>
      </c>
      <c r="J61" s="20">
        <v>1435</v>
      </c>
      <c r="K61" s="20">
        <v>1430</v>
      </c>
    </row>
    <row r="62" spans="2:11" x14ac:dyDescent="0.25">
      <c r="B62" s="20" t="s">
        <v>1309</v>
      </c>
      <c r="C62" s="20" t="s">
        <v>339</v>
      </c>
      <c r="D62" s="20" t="s">
        <v>622</v>
      </c>
      <c r="E62" s="20">
        <v>12</v>
      </c>
      <c r="F62" s="7" t="s">
        <v>341</v>
      </c>
      <c r="G62" s="20">
        <v>3.17</v>
      </c>
      <c r="H62" s="57">
        <v>1.8000000000000007</v>
      </c>
      <c r="I62" s="20">
        <v>1575</v>
      </c>
      <c r="J62" s="20">
        <v>1570</v>
      </c>
      <c r="K62" s="20">
        <v>1565</v>
      </c>
    </row>
    <row r="63" spans="2:11" x14ac:dyDescent="0.25">
      <c r="B63" s="20" t="s">
        <v>1309</v>
      </c>
      <c r="C63" s="20" t="s">
        <v>339</v>
      </c>
      <c r="D63" s="20" t="s">
        <v>622</v>
      </c>
      <c r="E63" s="20">
        <v>40</v>
      </c>
      <c r="F63" s="7" t="s">
        <v>1276</v>
      </c>
      <c r="G63" s="20">
        <v>1.1599999999999999</v>
      </c>
      <c r="H63" s="57">
        <v>7</v>
      </c>
      <c r="I63" s="20">
        <v>1440</v>
      </c>
      <c r="J63" s="20">
        <v>1435</v>
      </c>
      <c r="K63" s="20">
        <v>1430</v>
      </c>
    </row>
    <row r="64" spans="2:11" x14ac:dyDescent="0.25">
      <c r="B64" s="20" t="s">
        <v>1309</v>
      </c>
      <c r="C64" s="20" t="s">
        <v>339</v>
      </c>
      <c r="D64" s="20" t="s">
        <v>622</v>
      </c>
      <c r="E64" s="20">
        <v>160</v>
      </c>
      <c r="F64" s="7" t="s">
        <v>1276</v>
      </c>
      <c r="G64" s="20">
        <v>1.1000000000000001</v>
      </c>
      <c r="H64" s="57">
        <v>99</v>
      </c>
      <c r="I64" s="20">
        <v>1575</v>
      </c>
      <c r="J64" s="20">
        <v>1570</v>
      </c>
      <c r="K64" s="20">
        <v>1565</v>
      </c>
    </row>
    <row r="65" spans="2:11" x14ac:dyDescent="0.25">
      <c r="B65" s="20" t="s">
        <v>1309</v>
      </c>
      <c r="C65" s="20" t="s">
        <v>339</v>
      </c>
      <c r="D65" s="20" t="s">
        <v>623</v>
      </c>
      <c r="E65" s="20">
        <v>25</v>
      </c>
      <c r="F65" s="7" t="s">
        <v>341</v>
      </c>
      <c r="G65" s="20">
        <v>1.0900000000000001</v>
      </c>
      <c r="H65" s="57">
        <v>32</v>
      </c>
      <c r="I65" s="20">
        <v>1710</v>
      </c>
      <c r="J65" s="20">
        <v>1705</v>
      </c>
      <c r="K65" s="20">
        <v>1700</v>
      </c>
    </row>
    <row r="66" spans="2:11" x14ac:dyDescent="0.25">
      <c r="B66" s="20" t="s">
        <v>1309</v>
      </c>
      <c r="C66" s="20" t="s">
        <v>339</v>
      </c>
      <c r="D66" s="20" t="s">
        <v>623</v>
      </c>
      <c r="E66" s="20">
        <v>34</v>
      </c>
      <c r="F66" s="7" t="s">
        <v>1276</v>
      </c>
      <c r="G66" s="20">
        <v>0.51</v>
      </c>
      <c r="H66" s="57">
        <v>2</v>
      </c>
      <c r="I66" s="20">
        <v>1710</v>
      </c>
      <c r="J66" s="20">
        <v>1705</v>
      </c>
      <c r="K66" s="20">
        <v>1700</v>
      </c>
    </row>
    <row r="67" spans="2:11" x14ac:dyDescent="0.25">
      <c r="B67" s="20" t="s">
        <v>1309</v>
      </c>
      <c r="C67" s="20" t="s">
        <v>339</v>
      </c>
      <c r="D67" s="20" t="s">
        <v>624</v>
      </c>
      <c r="E67" s="20">
        <v>10</v>
      </c>
      <c r="F67" s="7" t="s">
        <v>341</v>
      </c>
      <c r="G67" s="4" t="s">
        <v>268</v>
      </c>
      <c r="H67" s="57">
        <v>11</v>
      </c>
      <c r="I67" s="20">
        <v>1440</v>
      </c>
      <c r="J67" s="20">
        <v>1435</v>
      </c>
      <c r="K67" s="20">
        <v>1430</v>
      </c>
    </row>
    <row r="68" spans="2:11" x14ac:dyDescent="0.25">
      <c r="B68" s="20" t="s">
        <v>1309</v>
      </c>
      <c r="C68" s="20" t="s">
        <v>339</v>
      </c>
      <c r="D68" s="20" t="s">
        <v>624</v>
      </c>
      <c r="E68" s="20">
        <v>40</v>
      </c>
      <c r="F68" s="7" t="s">
        <v>1276</v>
      </c>
      <c r="G68" s="4" t="s">
        <v>268</v>
      </c>
      <c r="H68" s="57">
        <v>8</v>
      </c>
      <c r="I68" s="20">
        <v>1710</v>
      </c>
      <c r="J68" s="20">
        <v>1705</v>
      </c>
      <c r="K68" s="20">
        <v>1700</v>
      </c>
    </row>
    <row r="69" spans="2:11" x14ac:dyDescent="0.25">
      <c r="B69" s="20" t="s">
        <v>1309</v>
      </c>
      <c r="C69" s="20" t="s">
        <v>339</v>
      </c>
      <c r="D69" s="20" t="s">
        <v>624</v>
      </c>
      <c r="E69" s="20">
        <v>50</v>
      </c>
      <c r="F69" s="7" t="s">
        <v>1276</v>
      </c>
      <c r="G69" s="4" t="s">
        <v>268</v>
      </c>
      <c r="H69" s="57">
        <v>7</v>
      </c>
      <c r="I69" s="20">
        <v>1710</v>
      </c>
      <c r="J69" s="20">
        <v>1705</v>
      </c>
      <c r="K69" s="20">
        <v>1700</v>
      </c>
    </row>
    <row r="70" spans="2:11" x14ac:dyDescent="0.25">
      <c r="B70" s="20" t="s">
        <v>1309</v>
      </c>
      <c r="C70" s="20" t="s">
        <v>339</v>
      </c>
      <c r="D70" s="20" t="s">
        <v>624</v>
      </c>
      <c r="E70" s="20">
        <v>70</v>
      </c>
      <c r="F70" s="7" t="s">
        <v>341</v>
      </c>
      <c r="G70" s="4" t="s">
        <v>268</v>
      </c>
      <c r="H70" s="57">
        <v>43</v>
      </c>
      <c r="I70" s="20">
        <v>1710</v>
      </c>
      <c r="J70" s="20">
        <v>1705</v>
      </c>
      <c r="K70" s="20">
        <v>1700</v>
      </c>
    </row>
    <row r="71" spans="2:11" x14ac:dyDescent="0.25">
      <c r="B71" s="20" t="s">
        <v>1309</v>
      </c>
      <c r="C71" s="20" t="s">
        <v>339</v>
      </c>
      <c r="D71" s="20" t="s">
        <v>624</v>
      </c>
      <c r="E71" s="20">
        <v>80</v>
      </c>
      <c r="F71" s="7" t="s">
        <v>1276</v>
      </c>
      <c r="G71" s="4" t="s">
        <v>268</v>
      </c>
      <c r="H71" s="57">
        <v>11</v>
      </c>
      <c r="I71" s="20">
        <v>1710</v>
      </c>
      <c r="J71" s="20">
        <v>1705</v>
      </c>
      <c r="K71" s="20">
        <v>1700</v>
      </c>
    </row>
    <row r="72" spans="2:11" x14ac:dyDescent="0.25">
      <c r="B72" s="20" t="s">
        <v>1309</v>
      </c>
      <c r="C72" s="20" t="s">
        <v>339</v>
      </c>
      <c r="D72" s="20" t="s">
        <v>1358</v>
      </c>
      <c r="E72" s="20">
        <v>45</v>
      </c>
      <c r="F72" s="7" t="s">
        <v>1276</v>
      </c>
      <c r="G72" s="4" t="s">
        <v>268</v>
      </c>
      <c r="H72" s="57">
        <v>7</v>
      </c>
      <c r="I72" s="20">
        <v>1710</v>
      </c>
      <c r="J72" s="20">
        <v>1705</v>
      </c>
      <c r="K72" s="20">
        <v>1700</v>
      </c>
    </row>
    <row r="73" spans="2:11" x14ac:dyDescent="0.25">
      <c r="B73" s="20" t="s">
        <v>1309</v>
      </c>
      <c r="C73" s="20" t="s">
        <v>339</v>
      </c>
      <c r="D73" s="20" t="s">
        <v>1359</v>
      </c>
      <c r="E73" s="20">
        <v>90</v>
      </c>
      <c r="F73" s="7" t="s">
        <v>1276</v>
      </c>
      <c r="G73" s="20" t="s">
        <v>696</v>
      </c>
      <c r="H73" s="57">
        <v>436</v>
      </c>
      <c r="I73" s="20">
        <v>1710</v>
      </c>
      <c r="J73" s="20">
        <v>1705</v>
      </c>
      <c r="K73" s="20">
        <v>1700</v>
      </c>
    </row>
    <row r="74" spans="2:11" x14ac:dyDescent="0.25">
      <c r="B74" s="20" t="s">
        <v>1309</v>
      </c>
      <c r="C74" s="20" t="s">
        <v>281</v>
      </c>
      <c r="D74" s="20" t="s">
        <v>593</v>
      </c>
      <c r="E74" s="20" t="s">
        <v>1034</v>
      </c>
      <c r="F74" s="20">
        <v>0.5</v>
      </c>
      <c r="G74" s="20" t="s">
        <v>1203</v>
      </c>
      <c r="H74" s="57">
        <v>2</v>
      </c>
      <c r="I74" s="20">
        <v>1620</v>
      </c>
      <c r="J74" s="20">
        <v>1615</v>
      </c>
      <c r="K74" s="20">
        <v>1610</v>
      </c>
    </row>
    <row r="75" spans="2:11" x14ac:dyDescent="0.25">
      <c r="B75" s="20" t="s">
        <v>1309</v>
      </c>
      <c r="C75" s="20" t="s">
        <v>281</v>
      </c>
      <c r="D75" s="20" t="s">
        <v>593</v>
      </c>
      <c r="E75" s="20" t="s">
        <v>1034</v>
      </c>
      <c r="F75" s="20">
        <v>0.5</v>
      </c>
      <c r="G75" s="20" t="s">
        <v>1077</v>
      </c>
      <c r="H75" s="57">
        <v>2</v>
      </c>
      <c r="I75" s="20">
        <v>1620</v>
      </c>
      <c r="J75" s="20">
        <v>1615</v>
      </c>
      <c r="K75" s="20">
        <v>1610</v>
      </c>
    </row>
    <row r="76" spans="2:11" x14ac:dyDescent="0.25">
      <c r="B76" s="20" t="s">
        <v>1309</v>
      </c>
      <c r="C76" s="20" t="s">
        <v>281</v>
      </c>
      <c r="D76" s="20" t="s">
        <v>593</v>
      </c>
      <c r="E76" s="20" t="s">
        <v>1034</v>
      </c>
      <c r="F76" s="20">
        <v>0.6</v>
      </c>
      <c r="G76" s="20" t="s">
        <v>1310</v>
      </c>
      <c r="H76" s="57">
        <v>12</v>
      </c>
      <c r="I76" s="20">
        <v>1620</v>
      </c>
      <c r="J76" s="20">
        <v>1615</v>
      </c>
      <c r="K76" s="20">
        <v>1610</v>
      </c>
    </row>
    <row r="77" spans="2:11" x14ac:dyDescent="0.25">
      <c r="B77" s="20" t="s">
        <v>1309</v>
      </c>
      <c r="C77" s="20" t="s">
        <v>281</v>
      </c>
      <c r="D77" s="20" t="s">
        <v>593</v>
      </c>
      <c r="E77" s="20" t="s">
        <v>1034</v>
      </c>
      <c r="F77" s="20">
        <v>2</v>
      </c>
      <c r="G77" s="20" t="s">
        <v>607</v>
      </c>
      <c r="H77" s="57">
        <v>24</v>
      </c>
      <c r="I77" s="20">
        <v>1620</v>
      </c>
      <c r="J77" s="20">
        <v>1615</v>
      </c>
      <c r="K77" s="20">
        <v>1610</v>
      </c>
    </row>
    <row r="78" spans="2:11" x14ac:dyDescent="0.25">
      <c r="B78" s="20" t="s">
        <v>1309</v>
      </c>
      <c r="C78" s="20" t="s">
        <v>281</v>
      </c>
      <c r="D78" s="20" t="s">
        <v>593</v>
      </c>
      <c r="E78" s="20" t="s">
        <v>1034</v>
      </c>
      <c r="F78" s="20">
        <v>3</v>
      </c>
      <c r="G78" s="20" t="s">
        <v>1293</v>
      </c>
      <c r="H78" s="57">
        <v>20</v>
      </c>
      <c r="I78" s="20">
        <v>1620</v>
      </c>
      <c r="J78" s="20">
        <v>1615</v>
      </c>
      <c r="K78" s="20">
        <v>1610</v>
      </c>
    </row>
    <row r="79" spans="2:11" x14ac:dyDescent="0.25">
      <c r="B79" s="20" t="s">
        <v>1309</v>
      </c>
      <c r="C79" s="20" t="s">
        <v>281</v>
      </c>
      <c r="D79" s="20" t="s">
        <v>593</v>
      </c>
      <c r="E79" s="20" t="s">
        <v>1034</v>
      </c>
      <c r="F79" s="20">
        <v>4</v>
      </c>
      <c r="G79" s="20" t="s">
        <v>325</v>
      </c>
      <c r="H79" s="57">
        <v>8.3000000000000007</v>
      </c>
      <c r="I79" s="20">
        <v>1620</v>
      </c>
      <c r="J79" s="20">
        <v>1615</v>
      </c>
      <c r="K79" s="20">
        <v>1610</v>
      </c>
    </row>
    <row r="80" spans="2:11" x14ac:dyDescent="0.25">
      <c r="B80" s="20" t="s">
        <v>1309</v>
      </c>
      <c r="C80" s="20" t="s">
        <v>281</v>
      </c>
      <c r="D80" s="20" t="s">
        <v>593</v>
      </c>
      <c r="E80" s="20" t="s">
        <v>1034</v>
      </c>
      <c r="F80" s="20">
        <v>4</v>
      </c>
      <c r="G80" s="20" t="s">
        <v>326</v>
      </c>
      <c r="H80" s="57">
        <v>10.6</v>
      </c>
      <c r="I80" s="20">
        <v>1620</v>
      </c>
      <c r="J80" s="20">
        <v>1615</v>
      </c>
      <c r="K80" s="20">
        <v>1610</v>
      </c>
    </row>
    <row r="81" spans="2:11" x14ac:dyDescent="0.25">
      <c r="B81" s="20" t="s">
        <v>1309</v>
      </c>
      <c r="C81" s="20" t="s">
        <v>281</v>
      </c>
      <c r="D81" s="20" t="s">
        <v>593</v>
      </c>
      <c r="E81" s="20" t="s">
        <v>1034</v>
      </c>
      <c r="F81" s="20">
        <v>5</v>
      </c>
      <c r="G81" s="20" t="s">
        <v>581</v>
      </c>
      <c r="H81" s="57">
        <v>33.200000000000003</v>
      </c>
      <c r="I81" s="20">
        <v>1620</v>
      </c>
      <c r="J81" s="20">
        <v>1615</v>
      </c>
      <c r="K81" s="20">
        <v>1610</v>
      </c>
    </row>
    <row r="82" spans="2:11" x14ac:dyDescent="0.25">
      <c r="B82" s="20" t="s">
        <v>1309</v>
      </c>
      <c r="C82" s="20" t="s">
        <v>281</v>
      </c>
      <c r="D82" s="20" t="s">
        <v>593</v>
      </c>
      <c r="E82" s="20" t="s">
        <v>1034</v>
      </c>
      <c r="F82" s="20">
        <v>6</v>
      </c>
      <c r="G82" s="20" t="s">
        <v>975</v>
      </c>
      <c r="H82" s="57">
        <v>33</v>
      </c>
      <c r="I82" s="20">
        <v>1620</v>
      </c>
      <c r="J82" s="20">
        <v>1615</v>
      </c>
      <c r="K82" s="20">
        <v>1610</v>
      </c>
    </row>
    <row r="83" spans="2:11" x14ac:dyDescent="0.25">
      <c r="B83" s="20" t="s">
        <v>1309</v>
      </c>
      <c r="C83" s="20" t="s">
        <v>281</v>
      </c>
      <c r="D83" s="20" t="s">
        <v>593</v>
      </c>
      <c r="E83" s="20" t="s">
        <v>1034</v>
      </c>
      <c r="F83" s="20">
        <v>6</v>
      </c>
      <c r="G83" s="20" t="s">
        <v>976</v>
      </c>
      <c r="H83" s="57">
        <v>40</v>
      </c>
      <c r="I83" s="20">
        <v>1620</v>
      </c>
      <c r="J83" s="20">
        <v>1615</v>
      </c>
      <c r="K83" s="20">
        <v>1610</v>
      </c>
    </row>
    <row r="84" spans="2:11" x14ac:dyDescent="0.25">
      <c r="B84" s="20" t="s">
        <v>1309</v>
      </c>
      <c r="C84" s="20" t="s">
        <v>281</v>
      </c>
      <c r="D84" s="20" t="s">
        <v>593</v>
      </c>
      <c r="E84" s="20" t="s">
        <v>1034</v>
      </c>
      <c r="F84" s="20">
        <v>12</v>
      </c>
      <c r="G84" s="20" t="s">
        <v>327</v>
      </c>
      <c r="H84" s="57">
        <v>20</v>
      </c>
      <c r="I84" s="20">
        <v>1521</v>
      </c>
      <c r="J84" s="20">
        <v>1516</v>
      </c>
      <c r="K84" s="20">
        <v>1511</v>
      </c>
    </row>
    <row r="85" spans="2:11" x14ac:dyDescent="0.25">
      <c r="B85" s="20" t="s">
        <v>1309</v>
      </c>
      <c r="C85" s="20" t="s">
        <v>281</v>
      </c>
      <c r="D85" s="20" t="s">
        <v>593</v>
      </c>
      <c r="E85" s="20" t="s">
        <v>1034</v>
      </c>
      <c r="F85" s="20">
        <v>12</v>
      </c>
      <c r="G85" s="20" t="s">
        <v>328</v>
      </c>
      <c r="H85" s="57">
        <v>17.5</v>
      </c>
      <c r="I85" s="20">
        <v>1521</v>
      </c>
      <c r="J85" s="20">
        <v>1516</v>
      </c>
      <c r="K85" s="20">
        <v>1511</v>
      </c>
    </row>
    <row r="86" spans="2:11" x14ac:dyDescent="0.25">
      <c r="B86" s="20" t="s">
        <v>1309</v>
      </c>
      <c r="C86" s="20" t="s">
        <v>281</v>
      </c>
      <c r="D86" s="20" t="s">
        <v>593</v>
      </c>
      <c r="E86" s="20" t="s">
        <v>1034</v>
      </c>
      <c r="F86" s="20">
        <v>12</v>
      </c>
      <c r="G86" s="20" t="s">
        <v>329</v>
      </c>
      <c r="H86" s="57">
        <v>20.100000000000001</v>
      </c>
      <c r="I86" s="20">
        <v>1521</v>
      </c>
      <c r="J86" s="20">
        <v>1516</v>
      </c>
      <c r="K86" s="20">
        <v>1511</v>
      </c>
    </row>
    <row r="87" spans="2:11" x14ac:dyDescent="0.25">
      <c r="B87" s="20" t="s">
        <v>1309</v>
      </c>
      <c r="C87" s="20" t="s">
        <v>609</v>
      </c>
      <c r="D87" s="20" t="s">
        <v>593</v>
      </c>
      <c r="E87" s="20">
        <v>190</v>
      </c>
      <c r="F87" s="20" t="s">
        <v>1340</v>
      </c>
      <c r="G87" s="20">
        <v>0.6</v>
      </c>
      <c r="H87" s="57">
        <v>76</v>
      </c>
      <c r="I87" s="20">
        <v>1530</v>
      </c>
      <c r="J87" s="20">
        <v>1525</v>
      </c>
      <c r="K87" s="20">
        <v>1520</v>
      </c>
    </row>
    <row r="88" spans="2:11" x14ac:dyDescent="0.25">
      <c r="B88" s="20" t="s">
        <v>1308</v>
      </c>
      <c r="C88" s="20" t="s">
        <v>0</v>
      </c>
      <c r="D88" s="20" t="s">
        <v>984</v>
      </c>
      <c r="E88" s="20">
        <v>9.5299999999999994</v>
      </c>
      <c r="F88" s="20">
        <v>0.76</v>
      </c>
      <c r="G88" s="20">
        <v>2.5</v>
      </c>
      <c r="H88" s="57">
        <v>3.6</v>
      </c>
      <c r="I88" s="20">
        <v>711</v>
      </c>
      <c r="J88" s="20">
        <v>706</v>
      </c>
      <c r="K88" s="20">
        <v>701</v>
      </c>
    </row>
    <row r="89" spans="2:11" x14ac:dyDescent="0.25">
      <c r="B89" s="20" t="s">
        <v>1308</v>
      </c>
      <c r="C89" s="20" t="s">
        <v>0</v>
      </c>
      <c r="D89" s="20" t="s">
        <v>984</v>
      </c>
      <c r="E89" s="20">
        <v>12.7</v>
      </c>
      <c r="F89" s="20">
        <v>0.76</v>
      </c>
      <c r="G89" s="4" t="s">
        <v>268</v>
      </c>
      <c r="H89" s="57">
        <v>2.4</v>
      </c>
      <c r="I89" s="20">
        <v>711</v>
      </c>
      <c r="J89" s="20">
        <v>706</v>
      </c>
      <c r="K89" s="20">
        <v>701</v>
      </c>
    </row>
    <row r="90" spans="2:11" x14ac:dyDescent="0.25">
      <c r="B90" s="20" t="s">
        <v>1308</v>
      </c>
      <c r="C90" s="20" t="s">
        <v>0</v>
      </c>
      <c r="D90" s="20" t="s">
        <v>984</v>
      </c>
      <c r="E90" s="20">
        <v>28.57</v>
      </c>
      <c r="F90" s="20">
        <v>1.27</v>
      </c>
      <c r="G90" s="4" t="s">
        <v>268</v>
      </c>
      <c r="H90" s="57">
        <v>77.8</v>
      </c>
      <c r="I90" s="20">
        <v>711</v>
      </c>
      <c r="J90" s="20">
        <v>706</v>
      </c>
      <c r="K90" s="20">
        <v>701</v>
      </c>
    </row>
    <row r="91" spans="2:11" x14ac:dyDescent="0.25">
      <c r="B91" s="20" t="s">
        <v>1308</v>
      </c>
      <c r="C91" s="20" t="s">
        <v>0</v>
      </c>
      <c r="D91" s="20" t="s">
        <v>984</v>
      </c>
      <c r="E91" s="20">
        <v>34.9</v>
      </c>
      <c r="F91" s="20">
        <v>1.4</v>
      </c>
      <c r="G91" s="20">
        <v>3</v>
      </c>
      <c r="H91" s="57">
        <v>42.7</v>
      </c>
      <c r="I91" s="20">
        <v>711</v>
      </c>
      <c r="J91" s="20">
        <v>706</v>
      </c>
      <c r="K91" s="20">
        <v>701</v>
      </c>
    </row>
    <row r="92" spans="2:11" x14ac:dyDescent="0.25">
      <c r="B92" s="20" t="s">
        <v>1308</v>
      </c>
      <c r="C92" s="20" t="s">
        <v>0</v>
      </c>
      <c r="D92" s="20" t="s">
        <v>984</v>
      </c>
      <c r="E92" s="20">
        <v>41.27</v>
      </c>
      <c r="F92" s="20">
        <v>1.52</v>
      </c>
      <c r="G92" s="20">
        <v>0.88</v>
      </c>
      <c r="H92" s="57">
        <v>1.4</v>
      </c>
      <c r="I92" s="20">
        <v>711</v>
      </c>
      <c r="J92" s="20">
        <v>706</v>
      </c>
      <c r="K92" s="20">
        <v>701</v>
      </c>
    </row>
    <row r="93" spans="2:11" x14ac:dyDescent="0.25">
      <c r="B93" s="20" t="s">
        <v>1308</v>
      </c>
      <c r="C93" s="20" t="s">
        <v>0</v>
      </c>
      <c r="D93" s="20" t="s">
        <v>984</v>
      </c>
      <c r="E93" s="20">
        <v>53.98</v>
      </c>
      <c r="F93" s="20">
        <v>1.78</v>
      </c>
      <c r="G93" s="4" t="s">
        <v>268</v>
      </c>
      <c r="H93" s="57">
        <v>51</v>
      </c>
      <c r="I93" s="20">
        <v>711</v>
      </c>
      <c r="J93" s="20">
        <v>706</v>
      </c>
      <c r="K93" s="20">
        <v>701</v>
      </c>
    </row>
    <row r="94" spans="2:11" x14ac:dyDescent="0.25">
      <c r="B94" s="20" t="s">
        <v>1308</v>
      </c>
      <c r="C94" s="20" t="s">
        <v>0</v>
      </c>
      <c r="D94" s="20" t="s">
        <v>984</v>
      </c>
      <c r="E94" s="20">
        <v>67</v>
      </c>
      <c r="F94" s="20">
        <v>1.3</v>
      </c>
      <c r="G94" s="4" t="s">
        <v>268</v>
      </c>
      <c r="H94" s="57">
        <v>50.5</v>
      </c>
      <c r="I94" s="20">
        <v>711</v>
      </c>
      <c r="J94" s="20">
        <v>706</v>
      </c>
      <c r="K94" s="20">
        <v>701</v>
      </c>
    </row>
    <row r="95" spans="2:11" x14ac:dyDescent="0.25">
      <c r="B95" s="20" t="s">
        <v>1309</v>
      </c>
      <c r="C95" s="20" t="s">
        <v>0</v>
      </c>
      <c r="D95" s="20" t="s">
        <v>593</v>
      </c>
      <c r="E95" s="20">
        <v>14</v>
      </c>
      <c r="F95" s="20">
        <v>2</v>
      </c>
      <c r="G95" s="20" t="s">
        <v>264</v>
      </c>
      <c r="H95" s="57">
        <v>256.7</v>
      </c>
      <c r="I95" s="20">
        <v>2340</v>
      </c>
      <c r="J95" s="20">
        <v>2335</v>
      </c>
      <c r="K95" s="20">
        <v>2330</v>
      </c>
    </row>
    <row r="96" spans="2:11" x14ac:dyDescent="0.25">
      <c r="B96" s="20" t="s">
        <v>1309</v>
      </c>
      <c r="C96" s="20" t="s">
        <v>0</v>
      </c>
      <c r="D96" s="20" t="s">
        <v>593</v>
      </c>
      <c r="E96" s="20">
        <v>25</v>
      </c>
      <c r="F96" s="20">
        <v>2</v>
      </c>
      <c r="G96" s="20">
        <v>1</v>
      </c>
      <c r="H96" s="57">
        <v>10</v>
      </c>
      <c r="I96" s="20">
        <v>1530</v>
      </c>
      <c r="J96" s="20">
        <v>1525</v>
      </c>
      <c r="K96" s="20">
        <v>1520</v>
      </c>
    </row>
    <row r="97" spans="2:11" x14ac:dyDescent="0.25">
      <c r="B97" s="20" t="s">
        <v>1309</v>
      </c>
      <c r="C97" s="20" t="s">
        <v>0</v>
      </c>
      <c r="D97" s="20" t="s">
        <v>593</v>
      </c>
      <c r="E97" s="20">
        <v>45</v>
      </c>
      <c r="F97" s="20">
        <v>2</v>
      </c>
      <c r="G97" s="20" t="s">
        <v>434</v>
      </c>
      <c r="H97" s="57">
        <v>202</v>
      </c>
      <c r="I97" s="20">
        <v>2340</v>
      </c>
      <c r="J97" s="20">
        <v>2335</v>
      </c>
      <c r="K97" s="20">
        <v>2330</v>
      </c>
    </row>
    <row r="98" spans="2:11" x14ac:dyDescent="0.25">
      <c r="B98" s="20" t="s">
        <v>1307</v>
      </c>
      <c r="C98" s="20" t="s">
        <v>339</v>
      </c>
      <c r="D98" s="20" t="s">
        <v>1168</v>
      </c>
      <c r="E98" s="20">
        <v>40</v>
      </c>
      <c r="F98" s="7" t="s">
        <v>1276</v>
      </c>
      <c r="G98" s="20" t="s">
        <v>1076</v>
      </c>
      <c r="H98" s="57">
        <v>90</v>
      </c>
      <c r="I98" s="20">
        <v>702</v>
      </c>
      <c r="J98" s="20">
        <v>697</v>
      </c>
      <c r="K98" s="20">
        <v>692</v>
      </c>
    </row>
    <row r="99" spans="2:11" x14ac:dyDescent="0.25">
      <c r="B99" s="20" t="s">
        <v>1307</v>
      </c>
      <c r="C99" s="20" t="s">
        <v>339</v>
      </c>
      <c r="D99" s="20" t="s">
        <v>1168</v>
      </c>
      <c r="E99" s="20">
        <v>75</v>
      </c>
      <c r="F99" s="7" t="s">
        <v>1276</v>
      </c>
      <c r="G99" s="4" t="s">
        <v>268</v>
      </c>
      <c r="H99" s="57">
        <v>187</v>
      </c>
      <c r="I99" s="20">
        <v>702</v>
      </c>
      <c r="J99" s="20">
        <v>697</v>
      </c>
      <c r="K99" s="20">
        <v>692</v>
      </c>
    </row>
    <row r="100" spans="2:11" x14ac:dyDescent="0.25">
      <c r="B100" s="20" t="s">
        <v>1307</v>
      </c>
      <c r="C100" s="20" t="s">
        <v>669</v>
      </c>
      <c r="D100" s="20" t="s">
        <v>1168</v>
      </c>
      <c r="E100" s="20">
        <v>12</v>
      </c>
      <c r="F100" s="20" t="s">
        <v>1340</v>
      </c>
      <c r="G100" s="4" t="s">
        <v>268</v>
      </c>
      <c r="H100" s="57">
        <v>3</v>
      </c>
      <c r="I100" s="20">
        <v>720</v>
      </c>
      <c r="J100" s="20">
        <v>715</v>
      </c>
      <c r="K100" s="20">
        <v>710</v>
      </c>
    </row>
    <row r="101" spans="2:11" x14ac:dyDescent="0.25">
      <c r="B101" s="20" t="s">
        <v>1307</v>
      </c>
      <c r="C101" s="20" t="s">
        <v>669</v>
      </c>
      <c r="D101" s="20" t="s">
        <v>1168</v>
      </c>
      <c r="E101" s="20">
        <v>17</v>
      </c>
      <c r="F101" s="20" t="s">
        <v>1340</v>
      </c>
      <c r="G101" s="20" t="s">
        <v>1169</v>
      </c>
      <c r="H101" s="57">
        <v>282</v>
      </c>
      <c r="I101" s="20">
        <v>720</v>
      </c>
      <c r="J101" s="20">
        <v>715</v>
      </c>
      <c r="K101" s="20">
        <v>710</v>
      </c>
    </row>
    <row r="102" spans="2:11" x14ac:dyDescent="0.25">
      <c r="B102" s="20" t="s">
        <v>1307</v>
      </c>
      <c r="C102" s="20" t="s">
        <v>669</v>
      </c>
      <c r="D102" s="20" t="s">
        <v>1168</v>
      </c>
      <c r="E102" s="20">
        <v>24</v>
      </c>
      <c r="F102" s="20" t="s">
        <v>1340</v>
      </c>
      <c r="G102" s="20" t="s">
        <v>1169</v>
      </c>
      <c r="H102" s="57">
        <v>163</v>
      </c>
      <c r="I102" s="20">
        <v>720</v>
      </c>
      <c r="J102" s="20">
        <v>715</v>
      </c>
      <c r="K102" s="20">
        <v>710</v>
      </c>
    </row>
  </sheetData>
  <mergeCells count="1">
    <mergeCell ref="I12:K12"/>
  </mergeCells>
  <conditionalFormatting sqref="B14:H14 B15:E19 G15:H19 F15:F32 G99 F98:F99">
    <cfRule type="expression" dxfId="78" priority="61">
      <formula>($E14&lt;=0)</formula>
    </cfRule>
  </conditionalFormatting>
  <conditionalFormatting sqref="B20:E21 G21:H21">
    <cfRule type="expression" dxfId="77" priority="60">
      <formula>($E20&lt;=0)</formula>
    </cfRule>
  </conditionalFormatting>
  <conditionalFormatting sqref="B38:E42 H22 H26 H29 H32 H35 H41 B22:E32 B33:F37 G36:H38 G42:H42 G40:H40 B43:H43 B44:E47 G44:H44 G46:H47">
    <cfRule type="expression" dxfId="76" priority="59">
      <formula>($E22&lt;=0)</formula>
    </cfRule>
  </conditionalFormatting>
  <conditionalFormatting sqref="G22">
    <cfRule type="expression" dxfId="75" priority="58">
      <formula>($E22&lt;=0)</formula>
    </cfRule>
  </conditionalFormatting>
  <conditionalFormatting sqref="G23">
    <cfRule type="expression" dxfId="74" priority="57">
      <formula>($E23&lt;=0)</formula>
    </cfRule>
  </conditionalFormatting>
  <conditionalFormatting sqref="G24">
    <cfRule type="expression" dxfId="73" priority="56">
      <formula>($E24&lt;=0)</formula>
    </cfRule>
  </conditionalFormatting>
  <conditionalFormatting sqref="G25">
    <cfRule type="expression" dxfId="72" priority="55">
      <formula>($E25&lt;=0)</formula>
    </cfRule>
  </conditionalFormatting>
  <conditionalFormatting sqref="G26">
    <cfRule type="expression" dxfId="71" priority="54">
      <formula>($E26&lt;=0)</formula>
    </cfRule>
  </conditionalFormatting>
  <conditionalFormatting sqref="G27">
    <cfRule type="expression" dxfId="70" priority="53">
      <formula>($E27&lt;=0)</formula>
    </cfRule>
  </conditionalFormatting>
  <conditionalFormatting sqref="G28">
    <cfRule type="expression" dxfId="69" priority="52">
      <formula>($E28&lt;=0)</formula>
    </cfRule>
  </conditionalFormatting>
  <conditionalFormatting sqref="G29">
    <cfRule type="expression" dxfId="68" priority="51">
      <formula>($E29&lt;=0)</formula>
    </cfRule>
  </conditionalFormatting>
  <conditionalFormatting sqref="G30">
    <cfRule type="expression" dxfId="67" priority="50">
      <formula>($E30&lt;=0)</formula>
    </cfRule>
  </conditionalFormatting>
  <conditionalFormatting sqref="G31">
    <cfRule type="expression" dxfId="66" priority="49">
      <formula>($E31&lt;=0)</formula>
    </cfRule>
  </conditionalFormatting>
  <conditionalFormatting sqref="G32">
    <cfRule type="expression" dxfId="65" priority="48">
      <formula>($E32&lt;=0)</formula>
    </cfRule>
  </conditionalFormatting>
  <conditionalFormatting sqref="G33">
    <cfRule type="expression" dxfId="64" priority="47">
      <formula>($E33&lt;=0)</formula>
    </cfRule>
  </conditionalFormatting>
  <conditionalFormatting sqref="G34">
    <cfRule type="expression" dxfId="63" priority="46">
      <formula>($E34&lt;=0)</formula>
    </cfRule>
  </conditionalFormatting>
  <conditionalFormatting sqref="G35">
    <cfRule type="expression" dxfId="62" priority="45">
      <formula>($E35&lt;=0)</formula>
    </cfRule>
  </conditionalFormatting>
  <conditionalFormatting sqref="G39">
    <cfRule type="expression" dxfId="61" priority="44">
      <formula>($E39&lt;=0)</formula>
    </cfRule>
  </conditionalFormatting>
  <conditionalFormatting sqref="G41">
    <cfRule type="expression" dxfId="60" priority="43">
      <formula>($E41&lt;=0)</formula>
    </cfRule>
  </conditionalFormatting>
  <conditionalFormatting sqref="G49">
    <cfRule type="expression" dxfId="59" priority="42">
      <formula>($E49&lt;=0)</formula>
    </cfRule>
  </conditionalFormatting>
  <conditionalFormatting sqref="G50">
    <cfRule type="expression" dxfId="58" priority="41">
      <formula>($E50&lt;=0)</formula>
    </cfRule>
  </conditionalFormatting>
  <conditionalFormatting sqref="G51">
    <cfRule type="expression" dxfId="57" priority="40">
      <formula>($E51&lt;=0)</formula>
    </cfRule>
  </conditionalFormatting>
  <conditionalFormatting sqref="G53">
    <cfRule type="expression" dxfId="56" priority="39">
      <formula>($E53&lt;=0)</formula>
    </cfRule>
  </conditionalFormatting>
  <conditionalFormatting sqref="G55">
    <cfRule type="expression" dxfId="55" priority="38">
      <formula>($E55&lt;=0)</formula>
    </cfRule>
  </conditionalFormatting>
  <conditionalFormatting sqref="G57">
    <cfRule type="expression" dxfId="54" priority="37">
      <formula>($E57&lt;=0)</formula>
    </cfRule>
  </conditionalFormatting>
  <conditionalFormatting sqref="G58">
    <cfRule type="expression" dxfId="53" priority="36">
      <formula>($E58&lt;=0)</formula>
    </cfRule>
  </conditionalFormatting>
  <conditionalFormatting sqref="G60">
    <cfRule type="expression" dxfId="52" priority="35">
      <formula>($E60&lt;=0)</formula>
    </cfRule>
  </conditionalFormatting>
  <conditionalFormatting sqref="G61">
    <cfRule type="expression" dxfId="51" priority="34">
      <formula>($E61&lt;=0)</formula>
    </cfRule>
  </conditionalFormatting>
  <conditionalFormatting sqref="G67">
    <cfRule type="expression" dxfId="50" priority="32">
      <formula>($E67&lt;=0)</formula>
    </cfRule>
  </conditionalFormatting>
  <conditionalFormatting sqref="G68">
    <cfRule type="expression" dxfId="49" priority="31">
      <formula>($E68&lt;=0)</formula>
    </cfRule>
  </conditionalFormatting>
  <conditionalFormatting sqref="G69">
    <cfRule type="expression" dxfId="48" priority="30">
      <formula>($E69&lt;=0)</formula>
    </cfRule>
  </conditionalFormatting>
  <conditionalFormatting sqref="G70">
    <cfRule type="expression" dxfId="47" priority="29">
      <formula>($E70&lt;=0)</formula>
    </cfRule>
  </conditionalFormatting>
  <conditionalFormatting sqref="G71">
    <cfRule type="expression" dxfId="46" priority="28">
      <formula>($E71&lt;=0)</formula>
    </cfRule>
  </conditionalFormatting>
  <conditionalFormatting sqref="G72">
    <cfRule type="expression" dxfId="45" priority="27">
      <formula>($E72&lt;=0)</formula>
    </cfRule>
  </conditionalFormatting>
  <conditionalFormatting sqref="G89">
    <cfRule type="expression" dxfId="44" priority="26">
      <formula>($E89&lt;=0)</formula>
    </cfRule>
  </conditionalFormatting>
  <conditionalFormatting sqref="G90">
    <cfRule type="expression" dxfId="43" priority="25">
      <formula>($E90&lt;=0)</formula>
    </cfRule>
  </conditionalFormatting>
  <conditionalFormatting sqref="G93">
    <cfRule type="expression" dxfId="42" priority="24">
      <formula>($E93&lt;=0)</formula>
    </cfRule>
  </conditionalFormatting>
  <conditionalFormatting sqref="G94">
    <cfRule type="expression" dxfId="41" priority="23">
      <formula>($E94&lt;=0)</formula>
    </cfRule>
  </conditionalFormatting>
  <conditionalFormatting sqref="G100">
    <cfRule type="expression" dxfId="40" priority="22">
      <formula>($E100&lt;=0)</formula>
    </cfRule>
  </conditionalFormatting>
  <conditionalFormatting sqref="F38:F42">
    <cfRule type="expression" dxfId="39" priority="21">
      <formula>($E38&lt;=0)</formula>
    </cfRule>
  </conditionalFormatting>
  <conditionalFormatting sqref="F44:F50">
    <cfRule type="expression" dxfId="38" priority="20">
      <formula>($E44&lt;=0)</formula>
    </cfRule>
  </conditionalFormatting>
  <conditionalFormatting sqref="F51">
    <cfRule type="expression" dxfId="37" priority="19">
      <formula>($E51&lt;=0)</formula>
    </cfRule>
  </conditionalFormatting>
  <conditionalFormatting sqref="F52">
    <cfRule type="expression" dxfId="36" priority="18">
      <formula>($E52&lt;=0)</formula>
    </cfRule>
  </conditionalFormatting>
  <conditionalFormatting sqref="F53">
    <cfRule type="expression" dxfId="35" priority="17">
      <formula>($E53&lt;=0)</formula>
    </cfRule>
  </conditionalFormatting>
  <conditionalFormatting sqref="F54:F60">
    <cfRule type="expression" dxfId="34" priority="16">
      <formula>($E54&lt;=0)</formula>
    </cfRule>
  </conditionalFormatting>
  <conditionalFormatting sqref="F72">
    <cfRule type="expression" dxfId="33" priority="13">
      <formula>($E72&lt;=0)</formula>
    </cfRule>
  </conditionalFormatting>
  <conditionalFormatting sqref="F73">
    <cfRule type="expression" dxfId="32" priority="12">
      <formula>($E73&lt;=0)</formula>
    </cfRule>
  </conditionalFormatting>
  <conditionalFormatting sqref="F71">
    <cfRule type="expression" dxfId="31" priority="11">
      <formula>($E71&lt;=0)</formula>
    </cfRule>
  </conditionalFormatting>
  <conditionalFormatting sqref="F69">
    <cfRule type="expression" dxfId="30" priority="10">
      <formula>($E69&lt;=0)</formula>
    </cfRule>
  </conditionalFormatting>
  <conditionalFormatting sqref="F68">
    <cfRule type="expression" dxfId="29" priority="9">
      <formula>($E68&lt;=0)</formula>
    </cfRule>
  </conditionalFormatting>
  <conditionalFormatting sqref="F66">
    <cfRule type="expression" dxfId="28" priority="8">
      <formula>($E66&lt;=0)</formula>
    </cfRule>
  </conditionalFormatting>
  <conditionalFormatting sqref="F64">
    <cfRule type="expression" dxfId="27" priority="7">
      <formula>($E64&lt;=0)</formula>
    </cfRule>
  </conditionalFormatting>
  <conditionalFormatting sqref="F63">
    <cfRule type="expression" dxfId="26" priority="6">
      <formula>($E63&lt;=0)</formula>
    </cfRule>
  </conditionalFormatting>
  <conditionalFormatting sqref="F61">
    <cfRule type="expression" dxfId="25" priority="5">
      <formula>($E61&lt;=0)</formula>
    </cfRule>
  </conditionalFormatting>
  <conditionalFormatting sqref="F62">
    <cfRule type="expression" dxfId="24" priority="4">
      <formula>($E62&lt;=0)</formula>
    </cfRule>
  </conditionalFormatting>
  <conditionalFormatting sqref="F65">
    <cfRule type="expression" dxfId="23" priority="3">
      <formula>($E65&lt;=0)</formula>
    </cfRule>
  </conditionalFormatting>
  <conditionalFormatting sqref="F67">
    <cfRule type="expression" dxfId="22" priority="2">
      <formula>($E67&lt;=0)</formula>
    </cfRule>
  </conditionalFormatting>
  <conditionalFormatting sqref="F70">
    <cfRule type="expression" dxfId="21" priority="1">
      <formula>($E70&lt;=0)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J60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style="35" customWidth="1"/>
    <col min="8" max="10" width="14.7109375" style="84" customWidth="1"/>
  </cols>
  <sheetData>
    <row r="11" spans="2:10" ht="15.75" thickBot="1" x14ac:dyDescent="0.3"/>
    <row r="12" spans="2:10" ht="16.5" thickBot="1" x14ac:dyDescent="0.3">
      <c r="B12" s="15"/>
      <c r="C12" s="15"/>
      <c r="D12" s="15"/>
      <c r="E12" s="15"/>
      <c r="F12" s="15"/>
      <c r="G12" s="54">
        <v>44935</v>
      </c>
      <c r="H12" s="95" t="s">
        <v>1487</v>
      </c>
      <c r="I12" s="95"/>
      <c r="J12" s="95"/>
    </row>
    <row r="13" spans="2:10" ht="15.75" x14ac:dyDescent="0.25">
      <c r="B13" s="17" t="s">
        <v>273</v>
      </c>
      <c r="C13" s="17" t="s">
        <v>274</v>
      </c>
      <c r="D13" s="17" t="s">
        <v>825</v>
      </c>
      <c r="E13" s="17" t="s">
        <v>368</v>
      </c>
      <c r="F13" s="17" t="s">
        <v>788</v>
      </c>
      <c r="G13" s="17" t="s">
        <v>789</v>
      </c>
      <c r="H13" s="89" t="s">
        <v>657</v>
      </c>
      <c r="I13" s="89" t="s">
        <v>658</v>
      </c>
      <c r="J13" s="89" t="s">
        <v>659</v>
      </c>
    </row>
    <row r="14" spans="2:10" s="12" customFormat="1" x14ac:dyDescent="0.25">
      <c r="B14" s="7" t="s">
        <v>669</v>
      </c>
      <c r="C14" s="7" t="s">
        <v>482</v>
      </c>
      <c r="D14" s="7">
        <v>7</v>
      </c>
      <c r="E14" s="7" t="s">
        <v>1276</v>
      </c>
      <c r="F14" s="7">
        <v>3.5</v>
      </c>
      <c r="G14" s="13">
        <v>26</v>
      </c>
      <c r="H14" s="4">
        <v>541.79999999999995</v>
      </c>
      <c r="I14" s="4">
        <v>536.79999999999995</v>
      </c>
      <c r="J14" s="4">
        <v>531.79999999999995</v>
      </c>
    </row>
    <row r="15" spans="2:10" s="12" customFormat="1" x14ac:dyDescent="0.25">
      <c r="B15" s="7" t="s">
        <v>669</v>
      </c>
      <c r="C15" s="7" t="s">
        <v>482</v>
      </c>
      <c r="D15" s="7">
        <v>10</v>
      </c>
      <c r="E15" s="7" t="s">
        <v>1276</v>
      </c>
      <c r="F15" s="7" t="s">
        <v>268</v>
      </c>
      <c r="G15" s="13">
        <v>7</v>
      </c>
      <c r="H15" s="4">
        <v>541.79999999999995</v>
      </c>
      <c r="I15" s="4">
        <v>536.79999999999995</v>
      </c>
      <c r="J15" s="4">
        <v>531.79999999999995</v>
      </c>
    </row>
    <row r="16" spans="2:10" s="12" customFormat="1" x14ac:dyDescent="0.25">
      <c r="B16" s="7" t="s">
        <v>669</v>
      </c>
      <c r="C16" s="7" t="s">
        <v>482</v>
      </c>
      <c r="D16" s="7">
        <v>12</v>
      </c>
      <c r="E16" s="7" t="s">
        <v>341</v>
      </c>
      <c r="F16" s="7">
        <v>1</v>
      </c>
      <c r="G16" s="13">
        <v>403</v>
      </c>
      <c r="H16" s="4">
        <v>541.79999999999995</v>
      </c>
      <c r="I16" s="4">
        <v>536.79999999999995</v>
      </c>
      <c r="J16" s="4">
        <v>531.79999999999995</v>
      </c>
    </row>
    <row r="17" spans="2:10" s="12" customFormat="1" x14ac:dyDescent="0.25">
      <c r="B17" s="7" t="s">
        <v>669</v>
      </c>
      <c r="C17" s="7" t="s">
        <v>482</v>
      </c>
      <c r="D17" s="7">
        <v>13</v>
      </c>
      <c r="E17" s="7" t="s">
        <v>1276</v>
      </c>
      <c r="F17" s="7" t="s">
        <v>268</v>
      </c>
      <c r="G17" s="13">
        <v>9</v>
      </c>
      <c r="H17" s="4">
        <v>541.79999999999995</v>
      </c>
      <c r="I17" s="4">
        <v>536.79999999999995</v>
      </c>
      <c r="J17" s="4">
        <v>531.79999999999995</v>
      </c>
    </row>
    <row r="18" spans="2:10" s="12" customFormat="1" x14ac:dyDescent="0.25">
      <c r="B18" s="7" t="s">
        <v>669</v>
      </c>
      <c r="C18" s="7" t="s">
        <v>482</v>
      </c>
      <c r="D18" s="7">
        <v>14</v>
      </c>
      <c r="E18" s="7" t="s">
        <v>1276</v>
      </c>
      <c r="F18" s="7" t="s">
        <v>360</v>
      </c>
      <c r="G18" s="13">
        <v>1659</v>
      </c>
      <c r="H18" s="4">
        <v>541.79999999999995</v>
      </c>
      <c r="I18" s="4">
        <v>536.79999999999995</v>
      </c>
      <c r="J18" s="4">
        <v>531.79999999999995</v>
      </c>
    </row>
    <row r="19" spans="2:10" s="12" customFormat="1" x14ac:dyDescent="0.25">
      <c r="B19" s="7" t="s">
        <v>669</v>
      </c>
      <c r="C19" s="7" t="s">
        <v>482</v>
      </c>
      <c r="D19" s="7">
        <v>16</v>
      </c>
      <c r="E19" s="7" t="s">
        <v>341</v>
      </c>
      <c r="F19" s="7" t="s">
        <v>268</v>
      </c>
      <c r="G19" s="13">
        <v>61</v>
      </c>
      <c r="H19" s="4">
        <v>541.79999999999995</v>
      </c>
      <c r="I19" s="4">
        <v>536.79999999999995</v>
      </c>
      <c r="J19" s="4">
        <v>531.79999999999995</v>
      </c>
    </row>
    <row r="20" spans="2:10" s="12" customFormat="1" x14ac:dyDescent="0.25">
      <c r="B20" s="7" t="s">
        <v>669</v>
      </c>
      <c r="C20" s="7" t="s">
        <v>482</v>
      </c>
      <c r="D20" s="7">
        <v>17</v>
      </c>
      <c r="E20" s="7" t="s">
        <v>1276</v>
      </c>
      <c r="F20" s="7" t="s">
        <v>680</v>
      </c>
      <c r="G20" s="13">
        <v>394</v>
      </c>
      <c r="H20" s="4">
        <v>541.79999999999995</v>
      </c>
      <c r="I20" s="4">
        <v>536.79999999999995</v>
      </c>
      <c r="J20" s="4">
        <v>531.79999999999995</v>
      </c>
    </row>
    <row r="21" spans="2:10" s="12" customFormat="1" x14ac:dyDescent="0.25">
      <c r="B21" s="7" t="s">
        <v>669</v>
      </c>
      <c r="C21" s="7" t="s">
        <v>482</v>
      </c>
      <c r="D21" s="7">
        <v>18</v>
      </c>
      <c r="E21" s="7" t="s">
        <v>341</v>
      </c>
      <c r="F21" s="7" t="s">
        <v>268</v>
      </c>
      <c r="G21" s="13">
        <v>174</v>
      </c>
      <c r="H21" s="4">
        <v>541.79999999999995</v>
      </c>
      <c r="I21" s="4">
        <v>536.79999999999995</v>
      </c>
      <c r="J21" s="4">
        <v>531.79999999999995</v>
      </c>
    </row>
    <row r="22" spans="2:10" s="12" customFormat="1" x14ac:dyDescent="0.25">
      <c r="B22" s="7" t="s">
        <v>669</v>
      </c>
      <c r="C22" s="7" t="s">
        <v>482</v>
      </c>
      <c r="D22" s="7">
        <v>19</v>
      </c>
      <c r="E22" s="7" t="s">
        <v>1276</v>
      </c>
      <c r="F22" s="7" t="s">
        <v>151</v>
      </c>
      <c r="G22" s="13">
        <v>1840.5</v>
      </c>
      <c r="H22" s="4">
        <v>541.79999999999995</v>
      </c>
      <c r="I22" s="4">
        <v>536.79999999999995</v>
      </c>
      <c r="J22" s="4">
        <v>531.79999999999995</v>
      </c>
    </row>
    <row r="23" spans="2:10" s="12" customFormat="1" x14ac:dyDescent="0.25">
      <c r="B23" s="7" t="s">
        <v>669</v>
      </c>
      <c r="C23" s="7" t="s">
        <v>482</v>
      </c>
      <c r="D23" s="7">
        <v>19</v>
      </c>
      <c r="E23" s="7" t="s">
        <v>341</v>
      </c>
      <c r="F23" s="7" t="s">
        <v>361</v>
      </c>
      <c r="G23" s="13">
        <v>159</v>
      </c>
      <c r="H23" s="4">
        <v>541.79999999999995</v>
      </c>
      <c r="I23" s="4">
        <v>536.79999999999995</v>
      </c>
      <c r="J23" s="4">
        <v>531.79999999999995</v>
      </c>
    </row>
    <row r="24" spans="2:10" s="12" customFormat="1" x14ac:dyDescent="0.25">
      <c r="B24" s="7" t="s">
        <v>669</v>
      </c>
      <c r="C24" s="7" t="s">
        <v>482</v>
      </c>
      <c r="D24" s="7">
        <v>20</v>
      </c>
      <c r="E24" s="7" t="s">
        <v>341</v>
      </c>
      <c r="F24" s="7" t="s">
        <v>362</v>
      </c>
      <c r="G24" s="13">
        <v>45</v>
      </c>
      <c r="H24" s="4">
        <v>541.79999999999995</v>
      </c>
      <c r="I24" s="4">
        <v>536.79999999999995</v>
      </c>
      <c r="J24" s="4">
        <v>531.79999999999995</v>
      </c>
    </row>
    <row r="25" spans="2:10" s="12" customFormat="1" x14ac:dyDescent="0.25">
      <c r="B25" s="7" t="s">
        <v>669</v>
      </c>
      <c r="C25" s="7" t="s">
        <v>482</v>
      </c>
      <c r="D25" s="7">
        <v>21</v>
      </c>
      <c r="E25" s="7" t="s">
        <v>341</v>
      </c>
      <c r="F25" s="7" t="s">
        <v>151</v>
      </c>
      <c r="G25" s="13">
        <v>96</v>
      </c>
      <c r="H25" s="4">
        <v>541.79999999999995</v>
      </c>
      <c r="I25" s="4">
        <v>536.79999999999995</v>
      </c>
      <c r="J25" s="4">
        <v>531.79999999999995</v>
      </c>
    </row>
    <row r="26" spans="2:10" s="12" customFormat="1" x14ac:dyDescent="0.25">
      <c r="B26" s="7" t="s">
        <v>669</v>
      </c>
      <c r="C26" s="7" t="s">
        <v>482</v>
      </c>
      <c r="D26" s="7">
        <v>22</v>
      </c>
      <c r="E26" s="7" t="s">
        <v>1299</v>
      </c>
      <c r="F26" s="7" t="s">
        <v>268</v>
      </c>
      <c r="G26" s="13">
        <v>24</v>
      </c>
      <c r="H26" s="4">
        <v>541.79999999999995</v>
      </c>
      <c r="I26" s="4">
        <v>536.79999999999995</v>
      </c>
      <c r="J26" s="4">
        <v>531.79999999999995</v>
      </c>
    </row>
    <row r="27" spans="2:10" s="12" customFormat="1" x14ac:dyDescent="0.25">
      <c r="B27" s="7" t="s">
        <v>669</v>
      </c>
      <c r="C27" s="7" t="s">
        <v>482</v>
      </c>
      <c r="D27" s="7">
        <v>24</v>
      </c>
      <c r="E27" s="4" t="s">
        <v>1276</v>
      </c>
      <c r="F27" s="4" t="s">
        <v>1215</v>
      </c>
      <c r="G27" s="13">
        <v>314</v>
      </c>
      <c r="H27" s="4">
        <v>541.79999999999995</v>
      </c>
      <c r="I27" s="4">
        <v>536.79999999999995</v>
      </c>
      <c r="J27" s="4">
        <v>531.79999999999995</v>
      </c>
    </row>
    <row r="28" spans="2:10" s="12" customFormat="1" x14ac:dyDescent="0.25">
      <c r="B28" s="7" t="s">
        <v>669</v>
      </c>
      <c r="C28" s="7" t="s">
        <v>482</v>
      </c>
      <c r="D28" s="7">
        <v>27</v>
      </c>
      <c r="E28" s="4" t="s">
        <v>341</v>
      </c>
      <c r="F28" s="7">
        <v>0.5</v>
      </c>
      <c r="G28" s="13">
        <v>4</v>
      </c>
      <c r="H28" s="4">
        <v>541.79999999999995</v>
      </c>
      <c r="I28" s="4">
        <v>536.79999999999995</v>
      </c>
      <c r="J28" s="4">
        <v>531.79999999999995</v>
      </c>
    </row>
    <row r="29" spans="2:10" s="12" customFormat="1" x14ac:dyDescent="0.25">
      <c r="B29" s="7" t="s">
        <v>669</v>
      </c>
      <c r="C29" s="7" t="s">
        <v>482</v>
      </c>
      <c r="D29" s="7">
        <v>30</v>
      </c>
      <c r="E29" s="4" t="s">
        <v>1276</v>
      </c>
      <c r="F29" s="7" t="s">
        <v>268</v>
      </c>
      <c r="G29" s="13">
        <v>273</v>
      </c>
      <c r="H29" s="4">
        <v>541.79999999999995</v>
      </c>
      <c r="I29" s="4">
        <v>536.79999999999995</v>
      </c>
      <c r="J29" s="4">
        <v>531.79999999999995</v>
      </c>
    </row>
    <row r="30" spans="2:10" s="12" customFormat="1" x14ac:dyDescent="0.25">
      <c r="B30" s="7" t="s">
        <v>669</v>
      </c>
      <c r="C30" s="7" t="s">
        <v>482</v>
      </c>
      <c r="D30" s="7">
        <v>32</v>
      </c>
      <c r="E30" s="4" t="s">
        <v>341</v>
      </c>
      <c r="F30" s="7" t="s">
        <v>268</v>
      </c>
      <c r="G30" s="13">
        <v>7</v>
      </c>
      <c r="H30" s="4">
        <v>541.79999999999995</v>
      </c>
      <c r="I30" s="4">
        <v>536.79999999999995</v>
      </c>
      <c r="J30" s="4">
        <v>531.79999999999995</v>
      </c>
    </row>
    <row r="31" spans="2:10" s="12" customFormat="1" x14ac:dyDescent="0.25">
      <c r="B31" s="7" t="s">
        <v>669</v>
      </c>
      <c r="C31" s="7" t="s">
        <v>482</v>
      </c>
      <c r="D31" s="7">
        <v>36</v>
      </c>
      <c r="E31" s="4" t="s">
        <v>1276</v>
      </c>
      <c r="F31" s="7">
        <v>3</v>
      </c>
      <c r="G31" s="13">
        <v>1499</v>
      </c>
      <c r="H31" s="4">
        <v>541.79999999999995</v>
      </c>
      <c r="I31" s="4">
        <v>536.79999999999995</v>
      </c>
      <c r="J31" s="4">
        <v>531.79999999999995</v>
      </c>
    </row>
    <row r="32" spans="2:10" x14ac:dyDescent="0.25">
      <c r="B32" s="7" t="s">
        <v>669</v>
      </c>
      <c r="C32" s="7" t="s">
        <v>482</v>
      </c>
      <c r="D32" s="7">
        <v>37</v>
      </c>
      <c r="E32" s="4" t="s">
        <v>341</v>
      </c>
      <c r="F32" s="7" t="s">
        <v>268</v>
      </c>
      <c r="G32" s="13">
        <v>16</v>
      </c>
      <c r="H32" s="4">
        <v>541.79999999999995</v>
      </c>
      <c r="I32" s="4">
        <v>536.79999999999995</v>
      </c>
      <c r="J32" s="4">
        <v>531.79999999999995</v>
      </c>
    </row>
    <row r="33" spans="2:10" x14ac:dyDescent="0.25">
      <c r="B33" s="7" t="s">
        <v>669</v>
      </c>
      <c r="C33" s="7" t="s">
        <v>482</v>
      </c>
      <c r="D33" s="7">
        <v>41</v>
      </c>
      <c r="E33" s="4" t="s">
        <v>341</v>
      </c>
      <c r="F33" s="4" t="s">
        <v>1049</v>
      </c>
      <c r="G33" s="13">
        <v>36</v>
      </c>
      <c r="H33" s="4">
        <v>541.79999999999995</v>
      </c>
      <c r="I33" s="4">
        <v>536.79999999999995</v>
      </c>
      <c r="J33" s="4">
        <v>531.79999999999995</v>
      </c>
    </row>
    <row r="34" spans="2:10" x14ac:dyDescent="0.25">
      <c r="B34" s="7" t="s">
        <v>669</v>
      </c>
      <c r="C34" s="7" t="s">
        <v>513</v>
      </c>
      <c r="D34" s="7">
        <v>41</v>
      </c>
      <c r="E34" s="4" t="s">
        <v>341</v>
      </c>
      <c r="F34" s="7" t="s">
        <v>268</v>
      </c>
      <c r="G34" s="13">
        <v>83</v>
      </c>
      <c r="H34" s="4">
        <v>378.9</v>
      </c>
      <c r="I34" s="4">
        <v>373.9</v>
      </c>
      <c r="J34" s="4">
        <v>368.9</v>
      </c>
    </row>
    <row r="35" spans="2:10" x14ac:dyDescent="0.25">
      <c r="B35" s="7" t="s">
        <v>669</v>
      </c>
      <c r="C35" s="7" t="s">
        <v>519</v>
      </c>
      <c r="D35" s="7">
        <v>19</v>
      </c>
      <c r="E35" s="4" t="s">
        <v>1276</v>
      </c>
      <c r="F35" s="7" t="s">
        <v>268</v>
      </c>
      <c r="G35" s="13">
        <v>6</v>
      </c>
      <c r="H35" s="4">
        <v>833.4</v>
      </c>
      <c r="I35" s="4">
        <v>828.4</v>
      </c>
      <c r="J35" s="4">
        <v>823.4</v>
      </c>
    </row>
    <row r="36" spans="2:10" x14ac:dyDescent="0.25">
      <c r="B36" s="7" t="s">
        <v>669</v>
      </c>
      <c r="C36" s="7" t="s">
        <v>519</v>
      </c>
      <c r="D36" s="7">
        <v>36</v>
      </c>
      <c r="E36" s="4" t="s">
        <v>1276</v>
      </c>
      <c r="F36" s="7" t="s">
        <v>268</v>
      </c>
      <c r="G36" s="13">
        <v>10</v>
      </c>
      <c r="H36" s="4">
        <v>833.4</v>
      </c>
      <c r="I36" s="4">
        <v>828.4</v>
      </c>
      <c r="J36" s="4">
        <v>823.4</v>
      </c>
    </row>
    <row r="37" spans="2:10" x14ac:dyDescent="0.25">
      <c r="B37" s="7" t="s">
        <v>669</v>
      </c>
      <c r="C37" s="7" t="s">
        <v>568</v>
      </c>
      <c r="D37" s="7">
        <v>17</v>
      </c>
      <c r="E37" s="4" t="s">
        <v>1276</v>
      </c>
      <c r="F37" s="4" t="s">
        <v>569</v>
      </c>
      <c r="G37" s="13">
        <v>28</v>
      </c>
      <c r="H37" s="4">
        <v>1135.8</v>
      </c>
      <c r="I37" s="4">
        <v>1130.8</v>
      </c>
      <c r="J37" s="4">
        <v>1125.8</v>
      </c>
    </row>
    <row r="38" spans="2:10" x14ac:dyDescent="0.25">
      <c r="B38" s="7" t="s">
        <v>669</v>
      </c>
      <c r="C38" s="7" t="s">
        <v>568</v>
      </c>
      <c r="D38" s="7">
        <v>19</v>
      </c>
      <c r="E38" s="4" t="s">
        <v>1276</v>
      </c>
      <c r="F38" s="7" t="s">
        <v>268</v>
      </c>
      <c r="G38" s="13">
        <v>57</v>
      </c>
      <c r="H38" s="4">
        <v>1135.8</v>
      </c>
      <c r="I38" s="4">
        <v>1130.8</v>
      </c>
      <c r="J38" s="4">
        <v>1125.8</v>
      </c>
    </row>
    <row r="39" spans="2:10" x14ac:dyDescent="0.25">
      <c r="B39" s="7" t="s">
        <v>669</v>
      </c>
      <c r="C39" s="7" t="s">
        <v>480</v>
      </c>
      <c r="D39" s="7">
        <v>22</v>
      </c>
      <c r="E39" s="4" t="s">
        <v>1276</v>
      </c>
      <c r="F39" s="4">
        <v>4</v>
      </c>
      <c r="G39" s="13">
        <v>11</v>
      </c>
      <c r="H39" s="4">
        <v>756.9</v>
      </c>
      <c r="I39" s="4">
        <v>751.9</v>
      </c>
      <c r="J39" s="4">
        <v>746.9</v>
      </c>
    </row>
    <row r="40" spans="2:10" x14ac:dyDescent="0.25">
      <c r="B40" s="7" t="s">
        <v>669</v>
      </c>
      <c r="C40" s="7" t="s">
        <v>570</v>
      </c>
      <c r="D40" s="7">
        <v>10</v>
      </c>
      <c r="E40" s="4" t="s">
        <v>341</v>
      </c>
      <c r="F40" s="4" t="s">
        <v>421</v>
      </c>
      <c r="G40" s="13">
        <v>34</v>
      </c>
      <c r="H40" s="4">
        <v>295.2</v>
      </c>
      <c r="I40" s="4">
        <v>290.2</v>
      </c>
      <c r="J40" s="4">
        <v>285.2</v>
      </c>
    </row>
    <row r="41" spans="2:10" x14ac:dyDescent="0.25">
      <c r="B41" s="7" t="s">
        <v>669</v>
      </c>
      <c r="C41" s="7" t="s">
        <v>570</v>
      </c>
      <c r="D41" s="7">
        <v>11</v>
      </c>
      <c r="E41" s="4" t="s">
        <v>341</v>
      </c>
      <c r="F41" s="7" t="s">
        <v>268</v>
      </c>
      <c r="G41" s="13">
        <v>6</v>
      </c>
      <c r="H41" s="4">
        <v>295.2</v>
      </c>
      <c r="I41" s="4">
        <v>290.2</v>
      </c>
      <c r="J41" s="4">
        <v>285.2</v>
      </c>
    </row>
    <row r="42" spans="2:10" x14ac:dyDescent="0.25">
      <c r="B42" s="7" t="s">
        <v>669</v>
      </c>
      <c r="C42" s="7" t="s">
        <v>570</v>
      </c>
      <c r="D42" s="7">
        <v>12</v>
      </c>
      <c r="E42" s="4" t="s">
        <v>341</v>
      </c>
      <c r="F42" s="4" t="s">
        <v>363</v>
      </c>
      <c r="G42" s="13">
        <v>98</v>
      </c>
      <c r="H42" s="4">
        <v>295.2</v>
      </c>
      <c r="I42" s="4">
        <v>290.2</v>
      </c>
      <c r="J42" s="4">
        <v>285.2</v>
      </c>
    </row>
    <row r="43" spans="2:10" x14ac:dyDescent="0.25">
      <c r="B43" s="7" t="s">
        <v>669</v>
      </c>
      <c r="C43" s="7" t="s">
        <v>570</v>
      </c>
      <c r="D43" s="7">
        <v>14</v>
      </c>
      <c r="E43" s="4" t="s">
        <v>341</v>
      </c>
      <c r="F43" s="7" t="s">
        <v>268</v>
      </c>
      <c r="G43" s="13">
        <v>94</v>
      </c>
      <c r="H43" s="4">
        <v>295.2</v>
      </c>
      <c r="I43" s="4">
        <v>290.2</v>
      </c>
      <c r="J43" s="4">
        <v>285.2</v>
      </c>
    </row>
    <row r="44" spans="2:10" x14ac:dyDescent="0.25">
      <c r="B44" s="7" t="s">
        <v>669</v>
      </c>
      <c r="C44" s="7" t="s">
        <v>530</v>
      </c>
      <c r="D44" s="7">
        <v>6</v>
      </c>
      <c r="E44" s="4" t="s">
        <v>1276</v>
      </c>
      <c r="F44" s="7" t="s">
        <v>268</v>
      </c>
      <c r="G44" s="13">
        <v>27</v>
      </c>
      <c r="H44" s="4">
        <v>288</v>
      </c>
      <c r="I44" s="4">
        <v>283</v>
      </c>
      <c r="J44" s="4">
        <v>278</v>
      </c>
    </row>
    <row r="45" spans="2:10" x14ac:dyDescent="0.25">
      <c r="B45" s="7" t="s">
        <v>669</v>
      </c>
      <c r="C45" s="7" t="s">
        <v>530</v>
      </c>
      <c r="D45" s="7">
        <v>17</v>
      </c>
      <c r="E45" s="4" t="s">
        <v>1276</v>
      </c>
      <c r="F45" s="4" t="s">
        <v>364</v>
      </c>
      <c r="G45" s="13">
        <v>51</v>
      </c>
      <c r="H45" s="4">
        <v>336.6</v>
      </c>
      <c r="I45" s="4">
        <v>331.6</v>
      </c>
      <c r="J45" s="4">
        <v>326.60000000000002</v>
      </c>
    </row>
    <row r="46" spans="2:10" x14ac:dyDescent="0.25">
      <c r="B46" s="7" t="s">
        <v>669</v>
      </c>
      <c r="C46" s="7" t="s">
        <v>530</v>
      </c>
      <c r="D46" s="7">
        <v>18</v>
      </c>
      <c r="E46" s="4" t="s">
        <v>1276</v>
      </c>
      <c r="F46" s="7" t="s">
        <v>268</v>
      </c>
      <c r="G46" s="13">
        <v>168</v>
      </c>
      <c r="H46" s="4">
        <v>336.6</v>
      </c>
      <c r="I46" s="4">
        <v>331.6</v>
      </c>
      <c r="J46" s="4">
        <v>326.60000000000002</v>
      </c>
    </row>
    <row r="47" spans="2:10" x14ac:dyDescent="0.25">
      <c r="B47" s="7" t="s">
        <v>669</v>
      </c>
      <c r="C47" s="7" t="s">
        <v>530</v>
      </c>
      <c r="D47" s="7">
        <v>19</v>
      </c>
      <c r="E47" s="4" t="s">
        <v>1276</v>
      </c>
      <c r="F47" s="7" t="s">
        <v>268</v>
      </c>
      <c r="G47" s="13">
        <v>446</v>
      </c>
      <c r="H47" s="4">
        <v>336.6</v>
      </c>
      <c r="I47" s="4">
        <v>331.6</v>
      </c>
      <c r="J47" s="4">
        <v>326.60000000000002</v>
      </c>
    </row>
    <row r="48" spans="2:10" x14ac:dyDescent="0.25">
      <c r="B48" s="7" t="s">
        <v>669</v>
      </c>
      <c r="C48" s="7" t="s">
        <v>530</v>
      </c>
      <c r="D48" s="7">
        <v>22</v>
      </c>
      <c r="E48" s="4" t="s">
        <v>1276</v>
      </c>
      <c r="F48" s="4" t="s">
        <v>365</v>
      </c>
      <c r="G48" s="13">
        <v>247</v>
      </c>
      <c r="H48" s="4">
        <v>336.6</v>
      </c>
      <c r="I48" s="4">
        <v>331.6</v>
      </c>
      <c r="J48" s="4">
        <v>326.60000000000002</v>
      </c>
    </row>
    <row r="49" spans="2:10" x14ac:dyDescent="0.25">
      <c r="B49" s="7" t="s">
        <v>669</v>
      </c>
      <c r="C49" s="7" t="s">
        <v>530</v>
      </c>
      <c r="D49" s="7">
        <v>24</v>
      </c>
      <c r="E49" s="4" t="s">
        <v>1276</v>
      </c>
      <c r="F49" s="7" t="s">
        <v>268</v>
      </c>
      <c r="G49" s="13">
        <v>272</v>
      </c>
      <c r="H49" s="4">
        <v>336.6</v>
      </c>
      <c r="I49" s="4">
        <v>331.6</v>
      </c>
      <c r="J49" s="4">
        <v>326.60000000000002</v>
      </c>
    </row>
    <row r="50" spans="2:10" x14ac:dyDescent="0.25">
      <c r="B50" s="7" t="s">
        <v>669</v>
      </c>
      <c r="C50" s="7" t="s">
        <v>530</v>
      </c>
      <c r="D50" s="7">
        <v>27</v>
      </c>
      <c r="E50" s="4" t="s">
        <v>1276</v>
      </c>
      <c r="F50" s="7" t="s">
        <v>268</v>
      </c>
      <c r="G50" s="13">
        <v>25</v>
      </c>
      <c r="H50" s="4">
        <v>336.6</v>
      </c>
      <c r="I50" s="4">
        <v>331.6</v>
      </c>
      <c r="J50" s="4">
        <v>326.60000000000002</v>
      </c>
    </row>
    <row r="51" spans="2:10" x14ac:dyDescent="0.25">
      <c r="B51" s="7" t="s">
        <v>669</v>
      </c>
      <c r="C51" s="7" t="s">
        <v>530</v>
      </c>
      <c r="D51" s="7">
        <v>32</v>
      </c>
      <c r="E51" s="4" t="s">
        <v>1276</v>
      </c>
      <c r="F51" s="7" t="s">
        <v>366</v>
      </c>
      <c r="G51" s="13">
        <v>723</v>
      </c>
      <c r="H51" s="4">
        <v>336.6</v>
      </c>
      <c r="I51" s="4">
        <v>331.6</v>
      </c>
      <c r="J51" s="4">
        <v>326.60000000000002</v>
      </c>
    </row>
    <row r="52" spans="2:10" x14ac:dyDescent="0.25">
      <c r="B52" s="7" t="s">
        <v>669</v>
      </c>
      <c r="C52" s="7" t="s">
        <v>530</v>
      </c>
      <c r="D52" s="7">
        <v>46</v>
      </c>
      <c r="E52" s="7" t="s">
        <v>1276</v>
      </c>
      <c r="F52" s="7" t="s">
        <v>1170</v>
      </c>
      <c r="G52" s="13">
        <v>109</v>
      </c>
      <c r="H52" s="4">
        <v>336.6</v>
      </c>
      <c r="I52" s="4">
        <v>331.6</v>
      </c>
      <c r="J52" s="4">
        <v>326.60000000000002</v>
      </c>
    </row>
    <row r="53" spans="2:10" x14ac:dyDescent="0.25">
      <c r="B53" s="7" t="s">
        <v>669</v>
      </c>
      <c r="C53" s="7" t="s">
        <v>534</v>
      </c>
      <c r="D53" s="7">
        <v>12</v>
      </c>
      <c r="E53" s="7" t="s">
        <v>341</v>
      </c>
      <c r="F53" s="7" t="s">
        <v>268</v>
      </c>
      <c r="G53" s="13">
        <v>12</v>
      </c>
      <c r="H53" s="4">
        <v>226.8</v>
      </c>
      <c r="I53" s="4">
        <v>221.8</v>
      </c>
      <c r="J53" s="4">
        <v>216.8</v>
      </c>
    </row>
    <row r="54" spans="2:10" x14ac:dyDescent="0.25">
      <c r="B54" s="7" t="s">
        <v>669</v>
      </c>
      <c r="C54" s="7" t="s">
        <v>534</v>
      </c>
      <c r="D54" s="7">
        <v>14</v>
      </c>
      <c r="E54" s="7" t="s">
        <v>1276</v>
      </c>
      <c r="F54" s="7" t="s">
        <v>367</v>
      </c>
      <c r="G54" s="13">
        <v>212</v>
      </c>
      <c r="H54" s="4">
        <v>226.8</v>
      </c>
      <c r="I54" s="4">
        <v>221.8</v>
      </c>
      <c r="J54" s="4">
        <v>216.8</v>
      </c>
    </row>
    <row r="55" spans="2:10" x14ac:dyDescent="0.25">
      <c r="B55" s="7" t="s">
        <v>669</v>
      </c>
      <c r="C55" s="7" t="s">
        <v>534</v>
      </c>
      <c r="D55" s="7">
        <v>24</v>
      </c>
      <c r="E55" s="7" t="s">
        <v>341</v>
      </c>
      <c r="F55" s="7" t="s">
        <v>268</v>
      </c>
      <c r="G55" s="13">
        <v>122</v>
      </c>
      <c r="H55" s="4">
        <v>226.8</v>
      </c>
      <c r="I55" s="4">
        <v>221.8</v>
      </c>
      <c r="J55" s="4">
        <v>216.8</v>
      </c>
    </row>
    <row r="56" spans="2:10" x14ac:dyDescent="0.25">
      <c r="B56" s="7" t="s">
        <v>669</v>
      </c>
      <c r="C56" s="7" t="s">
        <v>534</v>
      </c>
      <c r="D56" s="7">
        <v>36</v>
      </c>
      <c r="E56" s="7" t="s">
        <v>341</v>
      </c>
      <c r="F56" s="7" t="s">
        <v>268</v>
      </c>
      <c r="G56" s="13">
        <v>20</v>
      </c>
      <c r="H56" s="4">
        <v>226.8</v>
      </c>
      <c r="I56" s="4">
        <v>221.8</v>
      </c>
      <c r="J56" s="4">
        <v>216.8</v>
      </c>
    </row>
    <row r="57" spans="2:10" x14ac:dyDescent="0.25">
      <c r="B57" s="7" t="s">
        <v>669</v>
      </c>
      <c r="C57" s="7" t="s">
        <v>538</v>
      </c>
      <c r="D57" s="7">
        <v>32</v>
      </c>
      <c r="E57" s="7" t="s">
        <v>341</v>
      </c>
      <c r="F57" s="7" t="s">
        <v>268</v>
      </c>
      <c r="G57" s="13">
        <v>14</v>
      </c>
      <c r="H57" s="4">
        <v>226.8</v>
      </c>
      <c r="I57" s="4">
        <v>221.8</v>
      </c>
      <c r="J57" s="4">
        <v>216.8</v>
      </c>
    </row>
    <row r="58" spans="2:10" x14ac:dyDescent="0.25">
      <c r="B58" s="7" t="s">
        <v>669</v>
      </c>
      <c r="C58" s="7" t="s">
        <v>546</v>
      </c>
      <c r="D58" s="7">
        <v>17</v>
      </c>
      <c r="E58" s="7" t="s">
        <v>1276</v>
      </c>
      <c r="F58" s="7" t="s">
        <v>268</v>
      </c>
      <c r="G58" s="13">
        <v>8</v>
      </c>
      <c r="H58" s="4">
        <v>598.5</v>
      </c>
      <c r="I58" s="4">
        <v>593.5</v>
      </c>
      <c r="J58" s="4">
        <v>588.5</v>
      </c>
    </row>
    <row r="59" spans="2:10" x14ac:dyDescent="0.25">
      <c r="B59" s="7" t="s">
        <v>669</v>
      </c>
      <c r="C59" s="7" t="s">
        <v>265</v>
      </c>
      <c r="D59" s="7">
        <v>17</v>
      </c>
      <c r="E59" s="7" t="s">
        <v>1276</v>
      </c>
      <c r="F59" s="7">
        <v>4</v>
      </c>
      <c r="G59" s="13">
        <v>362</v>
      </c>
      <c r="H59" s="4">
        <v>378.9</v>
      </c>
      <c r="I59" s="4">
        <v>373.9</v>
      </c>
      <c r="J59" s="4">
        <v>368.9</v>
      </c>
    </row>
    <row r="60" spans="2:10" x14ac:dyDescent="0.25">
      <c r="B60" s="7" t="s">
        <v>669</v>
      </c>
      <c r="C60" s="7" t="s">
        <v>265</v>
      </c>
      <c r="D60" s="7">
        <v>19</v>
      </c>
      <c r="E60" s="7" t="s">
        <v>1276</v>
      </c>
      <c r="F60" s="7" t="s">
        <v>268</v>
      </c>
      <c r="G60" s="13">
        <v>288</v>
      </c>
      <c r="H60" s="4">
        <v>378.9</v>
      </c>
      <c r="I60" s="4">
        <v>373.9</v>
      </c>
      <c r="J60" s="4">
        <v>368.9</v>
      </c>
    </row>
  </sheetData>
  <autoFilter ref="B13:J45"/>
  <mergeCells count="1">
    <mergeCell ref="H12:J12"/>
  </mergeCells>
  <conditionalFormatting sqref="D50:D51 B36:C54 B14:E35 F14:F27 F32:F36 D36:F49 D52:F54">
    <cfRule type="expression" dxfId="20" priority="31">
      <formula>($F14&lt;=0)</formula>
    </cfRule>
  </conditionalFormatting>
  <conditionalFormatting sqref="E50">
    <cfRule type="expression" dxfId="19" priority="29">
      <formula>($F50&lt;=0)</formula>
    </cfRule>
  </conditionalFormatting>
  <conditionalFormatting sqref="E51">
    <cfRule type="expression" dxfId="18" priority="28">
      <formula>($F51&lt;=0)</formula>
    </cfRule>
  </conditionalFormatting>
  <conditionalFormatting sqref="F29">
    <cfRule type="expression" dxfId="17" priority="9">
      <formula>($F29&lt;=0)</formula>
    </cfRule>
  </conditionalFormatting>
  <conditionalFormatting sqref="F30">
    <cfRule type="expression" dxfId="16" priority="8">
      <formula>($F30&lt;=0)</formula>
    </cfRule>
  </conditionalFormatting>
  <conditionalFormatting sqref="F50">
    <cfRule type="expression" dxfId="15" priority="7">
      <formula>($F50&lt;=0)</formula>
    </cfRule>
  </conditionalFormatting>
  <conditionalFormatting sqref="F55">
    <cfRule type="expression" dxfId="14" priority="6">
      <formula>($F55&lt;=0)</formula>
    </cfRule>
  </conditionalFormatting>
  <conditionalFormatting sqref="F56">
    <cfRule type="expression" dxfId="13" priority="5">
      <formula>($F56&lt;=0)</formula>
    </cfRule>
  </conditionalFormatting>
  <conditionalFormatting sqref="F57">
    <cfRule type="expression" dxfId="12" priority="4">
      <formula>($F57&lt;=0)</formula>
    </cfRule>
  </conditionalFormatting>
  <conditionalFormatting sqref="F58">
    <cfRule type="expression" dxfId="11" priority="3">
      <formula>($F58&lt;=0)</formula>
    </cfRule>
  </conditionalFormatting>
  <conditionalFormatting sqref="F60">
    <cfRule type="expression" dxfId="10" priority="2">
      <formula>($F60&lt;=0)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F36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1" spans="2:6" ht="15.75" thickBot="1" x14ac:dyDescent="0.3"/>
    <row r="12" spans="2:6" ht="16.5" thickBot="1" x14ac:dyDescent="0.3">
      <c r="F12" s="54">
        <v>44935</v>
      </c>
    </row>
    <row r="13" spans="2:6" ht="15.75" x14ac:dyDescent="0.25">
      <c r="B13" s="16" t="s">
        <v>273</v>
      </c>
      <c r="C13" s="16" t="s">
        <v>274</v>
      </c>
      <c r="D13" s="16" t="s">
        <v>275</v>
      </c>
      <c r="E13" s="16" t="s">
        <v>789</v>
      </c>
      <c r="F13" s="49" t="s">
        <v>1487</v>
      </c>
    </row>
    <row r="14" spans="2:6" x14ac:dyDescent="0.25">
      <c r="B14" s="1" t="s">
        <v>382</v>
      </c>
      <c r="C14" s="1" t="s">
        <v>482</v>
      </c>
      <c r="D14" s="1" t="s">
        <v>369</v>
      </c>
      <c r="E14" s="11">
        <v>29</v>
      </c>
      <c r="F14" s="2">
        <v>900</v>
      </c>
    </row>
    <row r="15" spans="2:6" x14ac:dyDescent="0.25">
      <c r="B15" s="1" t="s">
        <v>382</v>
      </c>
      <c r="C15" s="1" t="s">
        <v>482</v>
      </c>
      <c r="D15" s="1" t="s">
        <v>370</v>
      </c>
      <c r="E15" s="11">
        <v>15.7</v>
      </c>
      <c r="F15" s="2">
        <v>900</v>
      </c>
    </row>
    <row r="16" spans="2:6" x14ac:dyDescent="0.25">
      <c r="B16" s="1" t="s">
        <v>382</v>
      </c>
      <c r="C16" s="1" t="s">
        <v>482</v>
      </c>
      <c r="D16" s="1" t="s">
        <v>372</v>
      </c>
      <c r="E16" s="11">
        <v>12.699999999999998</v>
      </c>
      <c r="F16" s="2">
        <v>900</v>
      </c>
    </row>
    <row r="17" spans="2:6" x14ac:dyDescent="0.25">
      <c r="B17" s="1" t="s">
        <v>382</v>
      </c>
      <c r="C17" s="1" t="s">
        <v>482</v>
      </c>
      <c r="D17" s="1" t="s">
        <v>373</v>
      </c>
      <c r="E17" s="11">
        <v>12.399999999999999</v>
      </c>
      <c r="F17" s="2">
        <v>900</v>
      </c>
    </row>
    <row r="18" spans="2:6" x14ac:dyDescent="0.25">
      <c r="B18" s="1" t="s">
        <v>382</v>
      </c>
      <c r="C18" s="1" t="s">
        <v>482</v>
      </c>
      <c r="D18" s="1" t="s">
        <v>373</v>
      </c>
      <c r="E18" s="11">
        <v>41</v>
      </c>
      <c r="F18" s="2">
        <v>900</v>
      </c>
    </row>
    <row r="19" spans="2:6" x14ac:dyDescent="0.25">
      <c r="B19" s="1" t="s">
        <v>382</v>
      </c>
      <c r="C19" s="1" t="s">
        <v>482</v>
      </c>
      <c r="D19" s="1" t="s">
        <v>373</v>
      </c>
      <c r="E19" s="11">
        <v>31</v>
      </c>
      <c r="F19" s="2">
        <v>900</v>
      </c>
    </row>
    <row r="20" spans="2:6" x14ac:dyDescent="0.25">
      <c r="B20" s="1" t="s">
        <v>382</v>
      </c>
      <c r="C20" s="37" t="s">
        <v>482</v>
      </c>
      <c r="D20" s="37" t="s">
        <v>371</v>
      </c>
      <c r="E20" s="38">
        <v>255.39999999999998</v>
      </c>
      <c r="F20" s="2">
        <v>900</v>
      </c>
    </row>
    <row r="21" spans="2:6" x14ac:dyDescent="0.25">
      <c r="B21" s="1" t="s">
        <v>382</v>
      </c>
      <c r="C21" s="1" t="s">
        <v>482</v>
      </c>
      <c r="D21" s="1" t="s">
        <v>374</v>
      </c>
      <c r="E21" s="11">
        <v>23</v>
      </c>
      <c r="F21" s="2">
        <v>900</v>
      </c>
    </row>
    <row r="22" spans="2:6" x14ac:dyDescent="0.25">
      <c r="B22" s="1" t="s">
        <v>382</v>
      </c>
      <c r="C22" s="1" t="s">
        <v>482</v>
      </c>
      <c r="D22" s="1" t="s">
        <v>375</v>
      </c>
      <c r="E22" s="11">
        <v>2</v>
      </c>
      <c r="F22" s="2">
        <v>900</v>
      </c>
    </row>
    <row r="23" spans="2:6" x14ac:dyDescent="0.25">
      <c r="B23" s="1" t="s">
        <v>382</v>
      </c>
      <c r="C23" s="1" t="s">
        <v>482</v>
      </c>
      <c r="D23" s="1" t="s">
        <v>376</v>
      </c>
      <c r="E23" s="11">
        <v>9</v>
      </c>
      <c r="F23" s="2">
        <v>900</v>
      </c>
    </row>
    <row r="24" spans="2:6" x14ac:dyDescent="0.25">
      <c r="B24" s="1" t="s">
        <v>382</v>
      </c>
      <c r="C24" s="1" t="s">
        <v>482</v>
      </c>
      <c r="D24" s="1" t="s">
        <v>376</v>
      </c>
      <c r="E24" s="11">
        <v>7</v>
      </c>
      <c r="F24" s="2">
        <v>900</v>
      </c>
    </row>
    <row r="25" spans="2:6" x14ac:dyDescent="0.25">
      <c r="B25" s="1" t="s">
        <v>382</v>
      </c>
      <c r="C25" s="1" t="s">
        <v>482</v>
      </c>
      <c r="D25" s="1" t="s">
        <v>377</v>
      </c>
      <c r="E25" s="11">
        <v>47</v>
      </c>
      <c r="F25" s="2">
        <v>900</v>
      </c>
    </row>
    <row r="26" spans="2:6" x14ac:dyDescent="0.25">
      <c r="B26" s="1" t="s">
        <v>382</v>
      </c>
      <c r="C26" s="1" t="s">
        <v>482</v>
      </c>
      <c r="D26" s="1" t="s">
        <v>377</v>
      </c>
      <c r="E26" s="11">
        <v>51</v>
      </c>
      <c r="F26" s="2">
        <v>900</v>
      </c>
    </row>
    <row r="27" spans="2:6" x14ac:dyDescent="0.25">
      <c r="B27" s="1" t="s">
        <v>382</v>
      </c>
      <c r="C27" s="1" t="s">
        <v>482</v>
      </c>
      <c r="D27" s="1" t="s">
        <v>377</v>
      </c>
      <c r="E27" s="11">
        <v>36.799999999999997</v>
      </c>
      <c r="F27" s="2">
        <v>900</v>
      </c>
    </row>
    <row r="28" spans="2:6" x14ac:dyDescent="0.25">
      <c r="B28" s="1" t="s">
        <v>382</v>
      </c>
      <c r="C28" s="1" t="s">
        <v>482</v>
      </c>
      <c r="D28" s="1" t="s">
        <v>377</v>
      </c>
      <c r="E28" s="11">
        <v>10</v>
      </c>
      <c r="F28" s="2">
        <v>900</v>
      </c>
    </row>
    <row r="29" spans="2:6" x14ac:dyDescent="0.25">
      <c r="B29" s="1" t="s">
        <v>382</v>
      </c>
      <c r="C29" s="1" t="s">
        <v>482</v>
      </c>
      <c r="D29" s="1" t="s">
        <v>373</v>
      </c>
      <c r="E29" s="11">
        <v>18</v>
      </c>
      <c r="F29" s="2">
        <v>900</v>
      </c>
    </row>
    <row r="30" spans="2:6" x14ac:dyDescent="0.25">
      <c r="B30" s="1" t="s">
        <v>382</v>
      </c>
      <c r="C30" s="1" t="s">
        <v>482</v>
      </c>
      <c r="D30" s="1" t="s">
        <v>378</v>
      </c>
      <c r="E30" s="11">
        <v>5</v>
      </c>
      <c r="F30" s="2">
        <v>900</v>
      </c>
    </row>
    <row r="31" spans="2:6" x14ac:dyDescent="0.25">
      <c r="B31" s="1" t="s">
        <v>382</v>
      </c>
      <c r="C31" s="1" t="s">
        <v>482</v>
      </c>
      <c r="D31" s="1" t="s">
        <v>379</v>
      </c>
      <c r="E31" s="11">
        <v>42</v>
      </c>
      <c r="F31" s="2">
        <v>900</v>
      </c>
    </row>
    <row r="32" spans="2:6" x14ac:dyDescent="0.25">
      <c r="B32" s="1" t="s">
        <v>382</v>
      </c>
      <c r="C32" s="1" t="s">
        <v>482</v>
      </c>
      <c r="D32" s="1" t="s">
        <v>380</v>
      </c>
      <c r="E32" s="11">
        <v>3</v>
      </c>
      <c r="F32" s="2">
        <v>900</v>
      </c>
    </row>
    <row r="33" spans="2:6" x14ac:dyDescent="0.25">
      <c r="B33" s="1" t="s">
        <v>382</v>
      </c>
      <c r="C33" s="1" t="s">
        <v>482</v>
      </c>
      <c r="D33" s="1" t="s">
        <v>381</v>
      </c>
      <c r="E33" s="11">
        <v>4.75</v>
      </c>
      <c r="F33" s="2">
        <v>900</v>
      </c>
    </row>
    <row r="34" spans="2:6" x14ac:dyDescent="0.25">
      <c r="B34" s="1" t="s">
        <v>382</v>
      </c>
      <c r="C34" s="1" t="s">
        <v>482</v>
      </c>
      <c r="D34" s="1" t="s">
        <v>381</v>
      </c>
      <c r="E34" s="11">
        <v>14</v>
      </c>
      <c r="F34" s="2">
        <v>900</v>
      </c>
    </row>
    <row r="35" spans="2:6" x14ac:dyDescent="0.25">
      <c r="B35" s="1" t="s">
        <v>382</v>
      </c>
      <c r="C35" s="1" t="s">
        <v>482</v>
      </c>
      <c r="D35" s="1" t="s">
        <v>381</v>
      </c>
      <c r="E35" s="11">
        <v>4.66</v>
      </c>
      <c r="F35" s="2">
        <v>900</v>
      </c>
    </row>
    <row r="36" spans="2:6" x14ac:dyDescent="0.25">
      <c r="B36" s="1" t="s">
        <v>382</v>
      </c>
      <c r="C36" s="1" t="s">
        <v>482</v>
      </c>
      <c r="D36" s="1" t="s">
        <v>381</v>
      </c>
      <c r="E36" s="11">
        <v>4</v>
      </c>
      <c r="F36" s="2">
        <v>900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H23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1" spans="2:6" ht="15.75" thickBot="1" x14ac:dyDescent="0.3"/>
    <row r="12" spans="2:6" ht="16.5" thickBot="1" x14ac:dyDescent="0.3">
      <c r="F12" s="54">
        <v>44935</v>
      </c>
    </row>
    <row r="13" spans="2:6" ht="15.75" x14ac:dyDescent="0.25">
      <c r="B13" s="16" t="s">
        <v>273</v>
      </c>
      <c r="C13" s="16" t="s">
        <v>274</v>
      </c>
      <c r="D13" s="16" t="s">
        <v>275</v>
      </c>
      <c r="E13" s="16" t="s">
        <v>417</v>
      </c>
      <c r="F13" s="16" t="s">
        <v>1487</v>
      </c>
    </row>
    <row r="14" spans="2:6" x14ac:dyDescent="0.25">
      <c r="B14" s="20" t="s">
        <v>416</v>
      </c>
      <c r="C14" s="20" t="s">
        <v>482</v>
      </c>
      <c r="D14" s="20" t="s">
        <v>23</v>
      </c>
      <c r="E14" s="20" t="s">
        <v>418</v>
      </c>
      <c r="F14" s="20">
        <v>585</v>
      </c>
    </row>
    <row r="15" spans="2:6" x14ac:dyDescent="0.25">
      <c r="B15" s="20" t="s">
        <v>416</v>
      </c>
      <c r="C15" s="20" t="s">
        <v>482</v>
      </c>
      <c r="D15" s="20" t="s">
        <v>84</v>
      </c>
      <c r="E15" s="20" t="s">
        <v>418</v>
      </c>
      <c r="F15" s="20">
        <v>1773</v>
      </c>
    </row>
    <row r="16" spans="2:6" x14ac:dyDescent="0.25">
      <c r="B16" s="20" t="s">
        <v>416</v>
      </c>
      <c r="C16" s="20" t="s">
        <v>482</v>
      </c>
      <c r="D16" s="20" t="s">
        <v>195</v>
      </c>
      <c r="E16" s="20" t="s">
        <v>418</v>
      </c>
      <c r="F16" s="20">
        <v>2043</v>
      </c>
    </row>
    <row r="17" spans="2:8" x14ac:dyDescent="0.25">
      <c r="B17" s="20" t="s">
        <v>416</v>
      </c>
      <c r="C17" s="20" t="s">
        <v>482</v>
      </c>
      <c r="D17" s="20" t="s">
        <v>100</v>
      </c>
      <c r="E17" s="20" t="s">
        <v>418</v>
      </c>
      <c r="F17" s="20">
        <v>2457</v>
      </c>
    </row>
    <row r="18" spans="2:8" x14ac:dyDescent="0.25">
      <c r="B18" s="20" t="s">
        <v>416</v>
      </c>
      <c r="C18" s="20" t="s">
        <v>482</v>
      </c>
      <c r="D18" s="20" t="s">
        <v>629</v>
      </c>
      <c r="E18" s="20" t="s">
        <v>418</v>
      </c>
      <c r="F18" s="20">
        <v>9450</v>
      </c>
    </row>
    <row r="19" spans="2:8" x14ac:dyDescent="0.25">
      <c r="B19" s="20" t="s">
        <v>416</v>
      </c>
      <c r="C19" s="20" t="s">
        <v>482</v>
      </c>
      <c r="D19" s="20" t="s">
        <v>1016</v>
      </c>
      <c r="E19" s="20" t="s">
        <v>418</v>
      </c>
      <c r="F19" s="20">
        <v>3510</v>
      </c>
    </row>
    <row r="20" spans="2:8" x14ac:dyDescent="0.25">
      <c r="B20" s="20" t="s">
        <v>416</v>
      </c>
      <c r="C20" s="20" t="s">
        <v>482</v>
      </c>
      <c r="D20" s="20" t="s">
        <v>234</v>
      </c>
      <c r="E20" s="20" t="s">
        <v>418</v>
      </c>
      <c r="F20" s="20">
        <v>5400</v>
      </c>
    </row>
    <row r="21" spans="2:8" x14ac:dyDescent="0.25">
      <c r="B21" s="20" t="s">
        <v>416</v>
      </c>
      <c r="C21" s="20" t="s">
        <v>477</v>
      </c>
      <c r="D21" s="20" t="s">
        <v>1017</v>
      </c>
      <c r="E21" s="20" t="s">
        <v>418</v>
      </c>
      <c r="F21" s="20" t="s">
        <v>268</v>
      </c>
    </row>
    <row r="22" spans="2:8" s="12" customFormat="1" x14ac:dyDescent="0.25">
      <c r="B22" s="20" t="s">
        <v>1018</v>
      </c>
      <c r="C22" s="51" t="s">
        <v>265</v>
      </c>
      <c r="D22" s="51" t="s">
        <v>23</v>
      </c>
      <c r="E22" s="20" t="s">
        <v>418</v>
      </c>
      <c r="F22" s="51">
        <v>441</v>
      </c>
      <c r="H22"/>
    </row>
    <row r="23" spans="2:8" x14ac:dyDescent="0.25">
      <c r="B23" s="20" t="s">
        <v>1018</v>
      </c>
      <c r="C23" s="51" t="s">
        <v>265</v>
      </c>
      <c r="D23" s="20" t="s">
        <v>74</v>
      </c>
      <c r="E23" s="20" t="s">
        <v>418</v>
      </c>
      <c r="F23" s="20">
        <v>810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8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54">
        <v>44935</v>
      </c>
      <c r="G12" s="39" t="s">
        <v>1487</v>
      </c>
    </row>
    <row r="13" spans="2:7" ht="15.75" x14ac:dyDescent="0.25">
      <c r="B13" s="36" t="s">
        <v>273</v>
      </c>
      <c r="C13" s="36" t="s">
        <v>274</v>
      </c>
      <c r="D13" s="36" t="s">
        <v>275</v>
      </c>
      <c r="E13" s="36" t="s">
        <v>832</v>
      </c>
      <c r="F13" s="36" t="s">
        <v>789</v>
      </c>
      <c r="G13" s="36" t="s">
        <v>657</v>
      </c>
    </row>
    <row r="14" spans="2:7" x14ac:dyDescent="0.25">
      <c r="B14" s="37" t="s">
        <v>667</v>
      </c>
      <c r="C14" s="37" t="s">
        <v>482</v>
      </c>
      <c r="D14" s="37" t="s">
        <v>435</v>
      </c>
      <c r="E14" s="37" t="s">
        <v>269</v>
      </c>
      <c r="F14" s="38">
        <v>58</v>
      </c>
      <c r="G14" s="37">
        <v>441</v>
      </c>
    </row>
    <row r="15" spans="2:7" x14ac:dyDescent="0.25">
      <c r="B15" s="37" t="s">
        <v>667</v>
      </c>
      <c r="C15" s="37" t="s">
        <v>482</v>
      </c>
      <c r="D15" s="37" t="s">
        <v>383</v>
      </c>
      <c r="E15" s="37" t="s">
        <v>269</v>
      </c>
      <c r="F15" s="38">
        <v>1</v>
      </c>
      <c r="G15" s="37">
        <v>441</v>
      </c>
    </row>
    <row r="16" spans="2:7" x14ac:dyDescent="0.25">
      <c r="B16" s="37" t="s">
        <v>667</v>
      </c>
      <c r="C16" s="37" t="s">
        <v>830</v>
      </c>
      <c r="D16" s="37" t="s">
        <v>831</v>
      </c>
      <c r="E16" s="37" t="s">
        <v>269</v>
      </c>
      <c r="F16" s="38">
        <v>117</v>
      </c>
      <c r="G16" s="37">
        <v>1980</v>
      </c>
    </row>
    <row r="17" spans="2:7" x14ac:dyDescent="0.25">
      <c r="B17" s="37" t="s">
        <v>667</v>
      </c>
      <c r="C17" s="37" t="s">
        <v>830</v>
      </c>
      <c r="D17" s="37" t="s">
        <v>384</v>
      </c>
      <c r="E17" s="37" t="s">
        <v>269</v>
      </c>
      <c r="F17" s="38">
        <v>78</v>
      </c>
      <c r="G17" s="37">
        <v>1980</v>
      </c>
    </row>
    <row r="18" spans="2:7" x14ac:dyDescent="0.25">
      <c r="B18" s="37" t="s">
        <v>667</v>
      </c>
      <c r="C18" s="37" t="s">
        <v>830</v>
      </c>
      <c r="D18" s="37" t="s">
        <v>385</v>
      </c>
      <c r="E18" s="37" t="s">
        <v>269</v>
      </c>
      <c r="F18" s="38">
        <v>63</v>
      </c>
      <c r="G18" s="37">
        <v>1980</v>
      </c>
    </row>
  </sheetData>
  <conditionalFormatting sqref="C14:D14 F14:G14">
    <cfRule type="expression" dxfId="9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Труба</vt:lpstr>
      <vt:lpstr>Лист</vt:lpstr>
      <vt:lpstr>Круг</vt:lpstr>
      <vt:lpstr>Проволока</vt:lpstr>
      <vt:lpstr>Цветной прокат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Galaktion</cp:lastModifiedBy>
  <cp:lastPrinted>2020-02-21T11:02:11Z</cp:lastPrinted>
  <dcterms:created xsi:type="dcterms:W3CDTF">2019-02-04T10:45:42Z</dcterms:created>
  <dcterms:modified xsi:type="dcterms:W3CDTF">2023-01-10T10:14:58Z</dcterms:modified>
</cp:coreProperties>
</file>